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<sst xmlns="http://schemas.openxmlformats.org/spreadsheetml/2006/main" count="1035" uniqueCount="511">
  <si>
    <t>附件：                      2020年如东县卫生专业技术人员公开招聘拟聘用人员名单</t>
  </si>
  <si>
    <t>序号</t>
  </si>
  <si>
    <t>招聘单位</t>
  </si>
  <si>
    <t>报考岗位</t>
  </si>
  <si>
    <t>岗位名称</t>
  </si>
  <si>
    <t>准考证号</t>
  </si>
  <si>
    <t>姓名</t>
  </si>
  <si>
    <t>专业</t>
  </si>
  <si>
    <t>毕业院校或工作单位</t>
  </si>
  <si>
    <t>学历</t>
  </si>
  <si>
    <t>笔试成绩</t>
  </si>
  <si>
    <t>面试成绩</t>
  </si>
  <si>
    <t>总成绩</t>
  </si>
  <si>
    <t>岗位内排名</t>
  </si>
  <si>
    <t>备注</t>
  </si>
  <si>
    <t>如东县人民医院</t>
  </si>
  <si>
    <t>04</t>
  </si>
  <si>
    <t>二级医师</t>
  </si>
  <si>
    <t>20051702</t>
  </si>
  <si>
    <t>苏榆婷</t>
  </si>
  <si>
    <t>临床医学</t>
  </si>
  <si>
    <t>东南大学</t>
  </si>
  <si>
    <t>硕士研究生</t>
  </si>
  <si>
    <t>研究生岗位</t>
  </si>
  <si>
    <t>68.94</t>
  </si>
  <si>
    <t>1</t>
  </si>
  <si>
    <t>15</t>
  </si>
  <si>
    <t>20051705</t>
  </si>
  <si>
    <t>陈蔚</t>
  </si>
  <si>
    <t>麻醉学</t>
  </si>
  <si>
    <t>徐州医科大学</t>
  </si>
  <si>
    <t>71.26</t>
  </si>
  <si>
    <t>25</t>
  </si>
  <si>
    <t>20051405</t>
  </si>
  <si>
    <t>陈琦</t>
  </si>
  <si>
    <t>苏州大学</t>
  </si>
  <si>
    <t>本科</t>
  </si>
  <si>
    <t>94</t>
  </si>
  <si>
    <t>82.36</t>
  </si>
  <si>
    <t>88.18</t>
  </si>
  <si>
    <t>20051518</t>
  </si>
  <si>
    <t>李梦婷</t>
  </si>
  <si>
    <t>85</t>
  </si>
  <si>
    <t>76.52</t>
  </si>
  <si>
    <t>80.76</t>
  </si>
  <si>
    <t>2</t>
  </si>
  <si>
    <t>20051514</t>
  </si>
  <si>
    <t>尤淑娴</t>
  </si>
  <si>
    <t>济宁医学院</t>
  </si>
  <si>
    <t>79</t>
  </si>
  <si>
    <t>67.44</t>
  </si>
  <si>
    <t>73.22</t>
  </si>
  <si>
    <t>3</t>
  </si>
  <si>
    <t>27</t>
  </si>
  <si>
    <t>20051604</t>
  </si>
  <si>
    <t>丛伟杰</t>
  </si>
  <si>
    <t>93</t>
  </si>
  <si>
    <t>83.3</t>
  </si>
  <si>
    <t>88.15</t>
  </si>
  <si>
    <t>20051504</t>
  </si>
  <si>
    <t>孙光亮</t>
  </si>
  <si>
    <t>南通大学</t>
  </si>
  <si>
    <t>91</t>
  </si>
  <si>
    <t>72.84</t>
  </si>
  <si>
    <t>81.92</t>
  </si>
  <si>
    <t>20051606</t>
  </si>
  <si>
    <t>周丹丹</t>
  </si>
  <si>
    <t>87</t>
  </si>
  <si>
    <t>75.38</t>
  </si>
  <si>
    <t>81.19</t>
  </si>
  <si>
    <t>31</t>
  </si>
  <si>
    <t>20051115</t>
  </si>
  <si>
    <t>陆朱</t>
  </si>
  <si>
    <t>针灸推拿学</t>
  </si>
  <si>
    <t>南京中医药大学</t>
  </si>
  <si>
    <t>92</t>
  </si>
  <si>
    <t>82.78</t>
  </si>
  <si>
    <t>87.39</t>
  </si>
  <si>
    <t>33</t>
  </si>
  <si>
    <t>20051525</t>
  </si>
  <si>
    <t>陈洁</t>
  </si>
  <si>
    <t>医学影像学</t>
  </si>
  <si>
    <t>海南医学院</t>
  </si>
  <si>
    <t>86</t>
  </si>
  <si>
    <t>73.2</t>
  </si>
  <si>
    <t>79.6</t>
  </si>
  <si>
    <t>34</t>
  </si>
  <si>
    <t>20051513</t>
  </si>
  <si>
    <t>魏纬</t>
  </si>
  <si>
    <t>南通大学杏林学院</t>
  </si>
  <si>
    <t>71</t>
  </si>
  <si>
    <t>71.3</t>
  </si>
  <si>
    <t>71.15</t>
  </si>
  <si>
    <t>35</t>
  </si>
  <si>
    <t>20051411</t>
  </si>
  <si>
    <t>付惠文</t>
  </si>
  <si>
    <t>80</t>
  </si>
  <si>
    <t>67.1</t>
  </si>
  <si>
    <t>73.55</t>
  </si>
  <si>
    <t>36</t>
  </si>
  <si>
    <t>二级药师</t>
  </si>
  <si>
    <t>20051621</t>
  </si>
  <si>
    <t>邱小玉</t>
  </si>
  <si>
    <t>复旦大学</t>
  </si>
  <si>
    <t>临床药学</t>
  </si>
  <si>
    <t>78.04</t>
  </si>
  <si>
    <t>85.02</t>
  </si>
  <si>
    <t>37</t>
  </si>
  <si>
    <t>二级护师</t>
  </si>
  <si>
    <t>20050205</t>
  </si>
  <si>
    <t>杨秋宇</t>
  </si>
  <si>
    <t>护理学</t>
  </si>
  <si>
    <t>77</t>
  </si>
  <si>
    <t>84.94</t>
  </si>
  <si>
    <t>80.97</t>
  </si>
  <si>
    <t>第3、4、6名放弃，第7名替补</t>
  </si>
  <si>
    <t>20050709</t>
  </si>
  <si>
    <t>赵雨丝</t>
  </si>
  <si>
    <t>南京中医药大学翰林学院</t>
  </si>
  <si>
    <t>81</t>
  </si>
  <si>
    <t>79.12</t>
  </si>
  <si>
    <t>80.06</t>
  </si>
  <si>
    <t>20050316</t>
  </si>
  <si>
    <t>许鑫贇</t>
  </si>
  <si>
    <t>76.22</t>
  </si>
  <si>
    <t>77.61</t>
  </si>
  <si>
    <t>5</t>
  </si>
  <si>
    <t>20050615</t>
  </si>
  <si>
    <t>徐钰莹</t>
  </si>
  <si>
    <t>63</t>
  </si>
  <si>
    <t>73.02</t>
  </si>
  <si>
    <t>68.01</t>
  </si>
  <si>
    <t>7</t>
  </si>
  <si>
    <t>38</t>
  </si>
  <si>
    <t>护士</t>
  </si>
  <si>
    <t>20050115</t>
  </si>
  <si>
    <t>王悦</t>
  </si>
  <si>
    <t>护理</t>
  </si>
  <si>
    <t>山东现代学院</t>
  </si>
  <si>
    <t>大专</t>
  </si>
  <si>
    <t>85.86</t>
  </si>
  <si>
    <t>85.43</t>
  </si>
  <si>
    <t>第18名放弃，第22名替补</t>
  </si>
  <si>
    <t>20050329</t>
  </si>
  <si>
    <t>毛杨艳</t>
  </si>
  <si>
    <t>南通卫校</t>
  </si>
  <si>
    <t>84</t>
  </si>
  <si>
    <t>82.94</t>
  </si>
  <si>
    <t>83.47</t>
  </si>
  <si>
    <t>20050630</t>
  </si>
  <si>
    <t>郭清蓉</t>
  </si>
  <si>
    <t>82.9</t>
  </si>
  <si>
    <t>81.45</t>
  </si>
  <si>
    <t>20050113</t>
  </si>
  <si>
    <t>刘玥</t>
  </si>
  <si>
    <t>75</t>
  </si>
  <si>
    <t>86.4</t>
  </si>
  <si>
    <t>80.7</t>
  </si>
  <si>
    <t>4</t>
  </si>
  <si>
    <t>20050306</t>
  </si>
  <si>
    <t>肖丽燕</t>
  </si>
  <si>
    <t>82</t>
  </si>
  <si>
    <t>79.1</t>
  </si>
  <si>
    <t>80.55</t>
  </si>
  <si>
    <t>20050218</t>
  </si>
  <si>
    <t>顾琳钰</t>
  </si>
  <si>
    <t>74</t>
  </si>
  <si>
    <t>84.46</t>
  </si>
  <si>
    <t>79.23</t>
  </si>
  <si>
    <t>6</t>
  </si>
  <si>
    <t>20050214</t>
  </si>
  <si>
    <t>王晓苏</t>
  </si>
  <si>
    <t>苏州卫生职业技术学院</t>
  </si>
  <si>
    <t>65.96</t>
  </si>
  <si>
    <t>78.48</t>
  </si>
  <si>
    <t>20050412</t>
  </si>
  <si>
    <t>张罗</t>
  </si>
  <si>
    <t>79.5</t>
  </si>
  <si>
    <t>78.25</t>
  </si>
  <si>
    <t>8</t>
  </si>
  <si>
    <t>20050328</t>
  </si>
  <si>
    <t>顾旭敏</t>
  </si>
  <si>
    <t>70</t>
  </si>
  <si>
    <t>84.98</t>
  </si>
  <si>
    <t>77.49</t>
  </si>
  <si>
    <t>9</t>
  </si>
  <si>
    <t>20050319</t>
  </si>
  <si>
    <t>卢玉瑶</t>
  </si>
  <si>
    <t>78</t>
  </si>
  <si>
    <t>76.64</t>
  </si>
  <si>
    <t>77.32</t>
  </si>
  <si>
    <t>10</t>
  </si>
  <si>
    <t>20050727</t>
  </si>
  <si>
    <t>奚柯清</t>
  </si>
  <si>
    <t>73.56</t>
  </si>
  <si>
    <t>77.28</t>
  </si>
  <si>
    <t>11</t>
  </si>
  <si>
    <t>20050212</t>
  </si>
  <si>
    <t>蔡苏佳</t>
  </si>
  <si>
    <t>70.46</t>
  </si>
  <si>
    <t>77.23</t>
  </si>
  <si>
    <t>12</t>
  </si>
  <si>
    <t>20051006</t>
  </si>
  <si>
    <t>杨钰联</t>
  </si>
  <si>
    <t>莱芜职业技术学院</t>
  </si>
  <si>
    <t>78.92</t>
  </si>
  <si>
    <t>76.96</t>
  </si>
  <si>
    <t>13</t>
  </si>
  <si>
    <t>20050103</t>
  </si>
  <si>
    <t>顾陈濛</t>
  </si>
  <si>
    <t>81.5</t>
  </si>
  <si>
    <t>76.25</t>
  </si>
  <si>
    <t>14</t>
  </si>
  <si>
    <t>20050925</t>
  </si>
  <si>
    <t>赵小丽</t>
  </si>
  <si>
    <t>76.38</t>
  </si>
  <si>
    <t>75.19</t>
  </si>
  <si>
    <t>20050415</t>
  </si>
  <si>
    <t>姜依娇</t>
  </si>
  <si>
    <t>66</t>
  </si>
  <si>
    <t>80.2</t>
  </si>
  <si>
    <t>73.1</t>
  </si>
  <si>
    <t>16</t>
  </si>
  <si>
    <t>20050508</t>
  </si>
  <si>
    <t>许诗佳</t>
  </si>
  <si>
    <t>64.82</t>
  </si>
  <si>
    <t>72.91</t>
  </si>
  <si>
    <t>17</t>
  </si>
  <si>
    <t>20050208</t>
  </si>
  <si>
    <t>申慧蓉</t>
  </si>
  <si>
    <t>周口科技职业学院</t>
  </si>
  <si>
    <t>64.88</t>
  </si>
  <si>
    <t>72.44</t>
  </si>
  <si>
    <t>19</t>
  </si>
  <si>
    <t>20050509</t>
  </si>
  <si>
    <t>赵云云</t>
  </si>
  <si>
    <t>67.84</t>
  </si>
  <si>
    <t>72.42</t>
  </si>
  <si>
    <t>20</t>
  </si>
  <si>
    <t>20050110</t>
  </si>
  <si>
    <t>顾雯蓉</t>
  </si>
  <si>
    <t>65</t>
  </si>
  <si>
    <t>79.78</t>
  </si>
  <si>
    <t>72.39</t>
  </si>
  <si>
    <t>21</t>
  </si>
  <si>
    <t>20050702</t>
  </si>
  <si>
    <t>杨玉洁</t>
  </si>
  <si>
    <t>69.54</t>
  </si>
  <si>
    <t>72.27</t>
  </si>
  <si>
    <t>22</t>
  </si>
  <si>
    <t>39</t>
  </si>
  <si>
    <t>20050126</t>
  </si>
  <si>
    <t>魏莹莹</t>
  </si>
  <si>
    <t>80.64</t>
  </si>
  <si>
    <t>79.82</t>
  </si>
  <si>
    <t>40</t>
  </si>
  <si>
    <t>20050210</t>
  </si>
  <si>
    <t>左倩倩</t>
  </si>
  <si>
    <t>助产</t>
  </si>
  <si>
    <t>76</t>
  </si>
  <si>
    <t>72.02</t>
  </si>
  <si>
    <t>74.01</t>
  </si>
  <si>
    <t>41</t>
  </si>
  <si>
    <t>技士</t>
  </si>
  <si>
    <t>20051612</t>
  </si>
  <si>
    <t>袁金睿</t>
  </si>
  <si>
    <t>卫生信息管理</t>
  </si>
  <si>
    <t>72.34</t>
  </si>
  <si>
    <t>78.67</t>
  </si>
  <si>
    <t>如东县洋口港医院</t>
  </si>
  <si>
    <t>51</t>
  </si>
  <si>
    <t>20050926</t>
  </si>
  <si>
    <t>钱双双</t>
  </si>
  <si>
    <t>山东力明科技职业学院</t>
  </si>
  <si>
    <t>73.9</t>
  </si>
  <si>
    <t>71.95</t>
  </si>
  <si>
    <t>20050124</t>
  </si>
  <si>
    <t>陈顾萌</t>
  </si>
  <si>
    <t>69</t>
  </si>
  <si>
    <t>74.04</t>
  </si>
  <si>
    <t>71.52</t>
  </si>
  <si>
    <t>20050507</t>
  </si>
  <si>
    <t>陈黔</t>
  </si>
  <si>
    <t>60</t>
  </si>
  <si>
    <t>78.72</t>
  </si>
  <si>
    <t>69.36</t>
  </si>
  <si>
    <t>20051004</t>
  </si>
  <si>
    <t>周一凡</t>
  </si>
  <si>
    <t>齐鲁理工学院</t>
  </si>
  <si>
    <t>67</t>
  </si>
  <si>
    <t>71.08</t>
  </si>
  <si>
    <t>69.04</t>
  </si>
  <si>
    <t>如东县中医院</t>
  </si>
  <si>
    <t>52</t>
  </si>
  <si>
    <t>20051510</t>
  </si>
  <si>
    <t>袁颖</t>
  </si>
  <si>
    <t>64.5</t>
  </si>
  <si>
    <t>54</t>
  </si>
  <si>
    <t>20051509</t>
  </si>
  <si>
    <t>陆赟</t>
  </si>
  <si>
    <t>69.46</t>
  </si>
  <si>
    <t>80.73</t>
  </si>
  <si>
    <t>55</t>
  </si>
  <si>
    <t>20051422</t>
  </si>
  <si>
    <t>梅杨</t>
  </si>
  <si>
    <t>83</t>
  </si>
  <si>
    <t>70.66</t>
  </si>
  <si>
    <t>76.83</t>
  </si>
  <si>
    <t>57</t>
  </si>
  <si>
    <t>20051403</t>
  </si>
  <si>
    <t>裴小文</t>
  </si>
  <si>
    <t>67.92</t>
  </si>
  <si>
    <t>77.46</t>
  </si>
  <si>
    <t>59</t>
  </si>
  <si>
    <t>20051124</t>
  </si>
  <si>
    <t>王杰</t>
  </si>
  <si>
    <t>80.92</t>
  </si>
  <si>
    <t>82.96</t>
  </si>
  <si>
    <t>20051122</t>
  </si>
  <si>
    <t>李颖</t>
  </si>
  <si>
    <t>中医学</t>
  </si>
  <si>
    <t>78.2</t>
  </si>
  <si>
    <t>80.6</t>
  </si>
  <si>
    <t>61</t>
  </si>
  <si>
    <t>20051508</t>
  </si>
  <si>
    <t>曾海强</t>
  </si>
  <si>
    <t>如东县中医院编外</t>
  </si>
  <si>
    <t>90</t>
  </si>
  <si>
    <t>75.56</t>
  </si>
  <si>
    <t>62</t>
  </si>
  <si>
    <t>20051301</t>
  </si>
  <si>
    <t>吉陈悦</t>
  </si>
  <si>
    <t>医学检验技术</t>
  </si>
  <si>
    <t>66.52</t>
  </si>
  <si>
    <t>72.26</t>
  </si>
  <si>
    <t>64</t>
  </si>
  <si>
    <t>20051014</t>
  </si>
  <si>
    <t>袁雪丽</t>
  </si>
  <si>
    <t>74.75</t>
  </si>
  <si>
    <t>20050723</t>
  </si>
  <si>
    <t>陆宇婧</t>
  </si>
  <si>
    <t>76.7</t>
  </si>
  <si>
    <t>71.85</t>
  </si>
  <si>
    <t>20050918</t>
  </si>
  <si>
    <t>王冰清</t>
  </si>
  <si>
    <t>75.44</t>
  </si>
  <si>
    <t>第四人民医院</t>
  </si>
  <si>
    <t>20050720</t>
  </si>
  <si>
    <t>杨晨</t>
  </si>
  <si>
    <t>77.85</t>
  </si>
  <si>
    <t>20050313</t>
  </si>
  <si>
    <t>张露露</t>
  </si>
  <si>
    <t>第四人民医院编外</t>
  </si>
  <si>
    <t>73</t>
  </si>
  <si>
    <t>80.58</t>
  </si>
  <si>
    <t>76.79</t>
  </si>
  <si>
    <t>第1名放弃，第3名替补</t>
  </si>
  <si>
    <t>岔河镇中心卫生院</t>
  </si>
  <si>
    <t>医士</t>
  </si>
  <si>
    <t>20051505</t>
  </si>
  <si>
    <t>涂远强</t>
  </si>
  <si>
    <t>67.7</t>
  </si>
  <si>
    <t>74.85</t>
  </si>
  <si>
    <t>栟茶镇中心卫生院</t>
  </si>
  <si>
    <t>20051602</t>
  </si>
  <si>
    <t>缪颖</t>
  </si>
  <si>
    <t>65.58</t>
  </si>
  <si>
    <t>69.29</t>
  </si>
  <si>
    <t>20051120</t>
  </si>
  <si>
    <t>张楠</t>
  </si>
  <si>
    <t>80.24</t>
  </si>
  <si>
    <t>81.62</t>
  </si>
  <si>
    <t>第1名放弃，第2名替补</t>
  </si>
  <si>
    <t>20051230</t>
  </si>
  <si>
    <t>徐孙慧</t>
  </si>
  <si>
    <t>91.26</t>
  </si>
  <si>
    <t>83.63</t>
  </si>
  <si>
    <t>20051208</t>
  </si>
  <si>
    <t>张叶文</t>
  </si>
  <si>
    <t>78.5</t>
  </si>
  <si>
    <t>主管护师</t>
  </si>
  <si>
    <t>20050325</t>
  </si>
  <si>
    <t>张孙丽</t>
  </si>
  <si>
    <t>如东袁庄医院编外</t>
  </si>
  <si>
    <t>83.6</t>
  </si>
  <si>
    <t>马塘镇中心卫生院</t>
  </si>
  <si>
    <t>药士</t>
  </si>
  <si>
    <t>20051022</t>
  </si>
  <si>
    <t>刘沙</t>
  </si>
  <si>
    <t>中药学</t>
  </si>
  <si>
    <t>海门市第六人民医院编外</t>
  </si>
  <si>
    <t>74.5</t>
  </si>
  <si>
    <t>79.75</t>
  </si>
  <si>
    <t>20050625</t>
  </si>
  <si>
    <t>张亚文</t>
  </si>
  <si>
    <t>88.82</t>
  </si>
  <si>
    <t>84.91</t>
  </si>
  <si>
    <t>苴镇中心卫生院</t>
  </si>
  <si>
    <t>20051316</t>
  </si>
  <si>
    <t>朱洁</t>
  </si>
  <si>
    <t>66.96</t>
  </si>
  <si>
    <t>72.98</t>
  </si>
  <si>
    <t>丰利镇中心卫生院</t>
  </si>
  <si>
    <t>20051103</t>
  </si>
  <si>
    <t>周宇航</t>
  </si>
  <si>
    <t>88</t>
  </si>
  <si>
    <t>78.76</t>
  </si>
  <si>
    <t>83.38</t>
  </si>
  <si>
    <t>20051516</t>
  </si>
  <si>
    <t>唐铭霞</t>
  </si>
  <si>
    <t>75.94</t>
  </si>
  <si>
    <t>81.47</t>
  </si>
  <si>
    <t>89</t>
  </si>
  <si>
    <t>20051227</t>
  </si>
  <si>
    <t>施丽莉</t>
  </si>
  <si>
    <t>70.04</t>
  </si>
  <si>
    <t>79.52</t>
  </si>
  <si>
    <t>20051202</t>
  </si>
  <si>
    <t>陈琪</t>
  </si>
  <si>
    <t>69.5</t>
  </si>
  <si>
    <t>20050818</t>
  </si>
  <si>
    <t>孙洁</t>
  </si>
  <si>
    <t>如东县第四人民医院编外</t>
  </si>
  <si>
    <t>80.32</t>
  </si>
  <si>
    <t>78.16</t>
  </si>
  <si>
    <t>20050830</t>
  </si>
  <si>
    <t>蔡冰鹭</t>
  </si>
  <si>
    <t>海门市人民医院编外</t>
  </si>
  <si>
    <t>79.2</t>
  </si>
  <si>
    <t>77.6</t>
  </si>
  <si>
    <t>大豫镇中心卫生院</t>
  </si>
  <si>
    <t>20051408</t>
  </si>
  <si>
    <t>王奕雯</t>
  </si>
  <si>
    <t>69.42</t>
  </si>
  <si>
    <t>74.71</t>
  </si>
  <si>
    <t>20051524</t>
  </si>
  <si>
    <t>张斌</t>
  </si>
  <si>
    <t>60.74</t>
  </si>
  <si>
    <t>72.37</t>
  </si>
  <si>
    <t>20051309</t>
  </si>
  <si>
    <t>张凯迪</t>
  </si>
  <si>
    <t>64.66</t>
  </si>
  <si>
    <t>73.33</t>
  </si>
  <si>
    <t>双甸镇中心卫生院</t>
  </si>
  <si>
    <t>95</t>
  </si>
  <si>
    <t>20051624</t>
  </si>
  <si>
    <t>刘海章</t>
  </si>
  <si>
    <t>药学</t>
  </si>
  <si>
    <t>70.28</t>
  </si>
  <si>
    <t>76.14</t>
  </si>
  <si>
    <t>掘港镇中心卫生院</t>
  </si>
  <si>
    <t>96</t>
  </si>
  <si>
    <t>20051610</t>
  </si>
  <si>
    <t>刘柘岑</t>
  </si>
  <si>
    <t>60.98</t>
  </si>
  <si>
    <t>70.99</t>
  </si>
  <si>
    <t>袁庄镇卫生院</t>
  </si>
  <si>
    <t>102</t>
  </si>
  <si>
    <t>主管技师</t>
  </si>
  <si>
    <t>20051217</t>
  </si>
  <si>
    <t>郭凤芹</t>
  </si>
  <si>
    <t>如皋博爱医院</t>
  </si>
  <si>
    <t>72.3</t>
  </si>
  <si>
    <t>80.15</t>
  </si>
  <si>
    <t>河口镇卫生院</t>
  </si>
  <si>
    <t>104</t>
  </si>
  <si>
    <t>20051201</t>
  </si>
  <si>
    <t>吴蓉</t>
  </si>
  <si>
    <t>60.42</t>
  </si>
  <si>
    <t>62.21</t>
  </si>
  <si>
    <t>曹埠镇卫生院</t>
  </si>
  <si>
    <t>106</t>
  </si>
  <si>
    <t>护师</t>
  </si>
  <si>
    <t>20050303</t>
  </si>
  <si>
    <t>宗秀利</t>
  </si>
  <si>
    <t>南通市第三人民医院编外</t>
  </si>
  <si>
    <t>76.18</t>
  </si>
  <si>
    <t>79.59</t>
  </si>
  <si>
    <t>如东县疾控中心</t>
  </si>
  <si>
    <t>109</t>
  </si>
  <si>
    <t>二级技师</t>
  </si>
  <si>
    <t>20051127</t>
  </si>
  <si>
    <t>徐敏树</t>
  </si>
  <si>
    <t>72.22</t>
  </si>
  <si>
    <t>妇幼保健计划生育服务中心</t>
  </si>
  <si>
    <t>110</t>
  </si>
  <si>
    <t>20051404</t>
  </si>
  <si>
    <t>南通市老年康复医院编外</t>
  </si>
  <si>
    <t>81.68</t>
  </si>
  <si>
    <t>83.34</t>
  </si>
  <si>
    <t>20051407</t>
  </si>
  <si>
    <t>徐晓慧</t>
  </si>
  <si>
    <t>76.94</t>
  </si>
  <si>
    <t>120急救指挥中心</t>
  </si>
  <si>
    <t>111</t>
  </si>
  <si>
    <t>20051105</t>
  </si>
  <si>
    <t>张高</t>
  </si>
  <si>
    <t>如东县卫健委编外</t>
  </si>
  <si>
    <t>73.98</t>
  </si>
  <si>
    <t>83.99</t>
  </si>
  <si>
    <t>马塘卫生所</t>
  </si>
  <si>
    <t>113</t>
  </si>
  <si>
    <t>20051506</t>
  </si>
  <si>
    <t>许佳丽</t>
  </si>
  <si>
    <t>65.04</t>
  </si>
  <si>
    <t>72.52</t>
  </si>
  <si>
    <t>岔河卫生所</t>
  </si>
  <si>
    <t>115</t>
  </si>
  <si>
    <t>20051502</t>
  </si>
  <si>
    <t>丛张煜</t>
  </si>
  <si>
    <t>83.59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</si>
</sst>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5"/>
      <name val="黑体"/>
      <family val="3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3" fillId="0" borderId="0">
      <alignment vertical="center"/>
      <protection/>
    </xf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" fillId="0" borderId="0" xfId="64" applyFont="1" applyAlignment="1">
      <alignment horizontal="left" vertical="center" wrapText="1"/>
      <protection/>
    </xf>
    <xf numFmtId="0" fontId="5" fillId="0" borderId="0" xfId="64" applyFont="1" applyAlignment="1">
      <alignment horizontal="left" vertical="center" wrapText="1"/>
      <protection/>
    </xf>
    <xf numFmtId="0" fontId="4" fillId="0" borderId="9" xfId="64" applyFont="1" applyBorder="1" applyAlignment="1">
      <alignment horizontal="left" vertical="center" wrapText="1"/>
      <protection/>
    </xf>
    <xf numFmtId="0" fontId="5" fillId="0" borderId="9" xfId="64" applyFont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7" fillId="0" borderId="10" xfId="64" applyFont="1" applyBorder="1" applyAlignment="1">
      <alignment horizontal="center" vertical="center"/>
      <protection/>
    </xf>
    <xf numFmtId="0" fontId="7" fillId="0" borderId="10" xfId="64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58" applyFont="1" applyBorder="1" applyAlignment="1">
      <alignment horizontal="center" vertical="center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2" xfId="64" applyFont="1" applyBorder="1" applyAlignment="1">
      <alignment horizontal="center" vertical="center" wrapText="1"/>
      <protection/>
    </xf>
    <xf numFmtId="0" fontId="45" fillId="0" borderId="0" xfId="0" applyFont="1" applyAlignment="1">
      <alignment vertical="center" wrapText="1"/>
    </xf>
    <xf numFmtId="0" fontId="7" fillId="0" borderId="13" xfId="64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SheetLayoutView="100" workbookViewId="0" topLeftCell="A1">
      <selection activeCell="I90" sqref="I90"/>
    </sheetView>
  </sheetViews>
  <sheetFormatPr defaultColWidth="9.00390625" defaultRowHeight="15"/>
  <cols>
    <col min="1" max="1" width="7.421875" style="0" customWidth="1"/>
    <col min="2" max="2" width="16.140625" style="2" customWidth="1"/>
    <col min="3" max="3" width="6.28125" style="0" customWidth="1"/>
    <col min="5" max="5" width="11.7109375" style="0" customWidth="1"/>
    <col min="7" max="7" width="11.00390625" style="0" customWidth="1"/>
    <col min="8" max="8" width="12.57421875" style="3" customWidth="1"/>
    <col min="9" max="9" width="9.8515625" style="3" customWidth="1"/>
    <col min="13" max="13" width="6.7109375" style="0" customWidth="1"/>
  </cols>
  <sheetData>
    <row r="1" spans="1:14" ht="13.5" customHeight="1">
      <c r="A1" s="4" t="s">
        <v>0</v>
      </c>
      <c r="B1" s="4"/>
      <c r="C1" s="4"/>
      <c r="D1" s="4"/>
      <c r="E1" s="4"/>
      <c r="F1" s="4"/>
      <c r="G1" s="4"/>
      <c r="H1" s="5"/>
      <c r="I1" s="5"/>
      <c r="J1" s="4"/>
      <c r="K1" s="4"/>
      <c r="L1" s="4"/>
      <c r="M1" s="4"/>
      <c r="N1" s="4"/>
    </row>
    <row r="2" spans="1:14" ht="13.5" customHeight="1">
      <c r="A2" s="6"/>
      <c r="B2" s="6"/>
      <c r="C2" s="6"/>
      <c r="D2" s="6"/>
      <c r="E2" s="6"/>
      <c r="F2" s="6"/>
      <c r="G2" s="6"/>
      <c r="H2" s="7"/>
      <c r="I2" s="7"/>
      <c r="J2" s="6"/>
      <c r="K2" s="6"/>
      <c r="L2" s="6"/>
      <c r="M2" s="6"/>
      <c r="N2" s="6"/>
    </row>
    <row r="3" spans="1:14" s="1" customFormat="1" ht="36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 s="1" customFormat="1" ht="24.75" customHeight="1">
      <c r="A4" s="9">
        <v>1</v>
      </c>
      <c r="B4" s="10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0" t="s">
        <v>21</v>
      </c>
      <c r="I4" s="13" t="s">
        <v>22</v>
      </c>
      <c r="J4" s="13" t="s">
        <v>23</v>
      </c>
      <c r="K4" s="9" t="s">
        <v>24</v>
      </c>
      <c r="L4" s="9" t="s">
        <v>24</v>
      </c>
      <c r="M4" s="9" t="s">
        <v>25</v>
      </c>
      <c r="N4" s="9"/>
    </row>
    <row r="5" spans="1:14" s="1" customFormat="1" ht="24.75" customHeight="1">
      <c r="A5" s="9">
        <v>2</v>
      </c>
      <c r="B5" s="10" t="s">
        <v>15</v>
      </c>
      <c r="C5" s="9" t="s">
        <v>26</v>
      </c>
      <c r="D5" s="9" t="s">
        <v>17</v>
      </c>
      <c r="E5" s="9" t="s">
        <v>27</v>
      </c>
      <c r="F5" s="9" t="s">
        <v>28</v>
      </c>
      <c r="G5" s="9" t="s">
        <v>29</v>
      </c>
      <c r="H5" s="10" t="s">
        <v>30</v>
      </c>
      <c r="I5" s="13" t="s">
        <v>22</v>
      </c>
      <c r="J5" s="13" t="s">
        <v>23</v>
      </c>
      <c r="K5" s="9" t="s">
        <v>31</v>
      </c>
      <c r="L5" s="9" t="s">
        <v>31</v>
      </c>
      <c r="M5" s="9" t="s">
        <v>25</v>
      </c>
      <c r="N5" s="9"/>
    </row>
    <row r="6" spans="1:14" s="1" customFormat="1" ht="24.75" customHeight="1">
      <c r="A6" s="9">
        <v>3</v>
      </c>
      <c r="B6" s="10" t="s">
        <v>15</v>
      </c>
      <c r="C6" s="9" t="s">
        <v>32</v>
      </c>
      <c r="D6" s="9" t="s">
        <v>17</v>
      </c>
      <c r="E6" s="9" t="s">
        <v>33</v>
      </c>
      <c r="F6" s="9" t="s">
        <v>34</v>
      </c>
      <c r="G6" s="9" t="s">
        <v>20</v>
      </c>
      <c r="H6" s="10" t="s">
        <v>35</v>
      </c>
      <c r="I6" s="10" t="s">
        <v>36</v>
      </c>
      <c r="J6" s="9" t="s">
        <v>37</v>
      </c>
      <c r="K6" s="9" t="s">
        <v>38</v>
      </c>
      <c r="L6" s="9" t="s">
        <v>39</v>
      </c>
      <c r="M6" s="9" t="s">
        <v>25</v>
      </c>
      <c r="N6" s="9"/>
    </row>
    <row r="7" spans="1:14" s="1" customFormat="1" ht="24.75" customHeight="1">
      <c r="A7" s="9">
        <v>4</v>
      </c>
      <c r="B7" s="10" t="s">
        <v>15</v>
      </c>
      <c r="C7" s="9" t="s">
        <v>32</v>
      </c>
      <c r="D7" s="9" t="s">
        <v>17</v>
      </c>
      <c r="E7" s="9" t="s">
        <v>40</v>
      </c>
      <c r="F7" s="9" t="s">
        <v>41</v>
      </c>
      <c r="G7" s="9" t="s">
        <v>20</v>
      </c>
      <c r="H7" s="10" t="s">
        <v>30</v>
      </c>
      <c r="I7" s="10" t="s">
        <v>36</v>
      </c>
      <c r="J7" s="9" t="s">
        <v>42</v>
      </c>
      <c r="K7" s="9" t="s">
        <v>43</v>
      </c>
      <c r="L7" s="9" t="s">
        <v>44</v>
      </c>
      <c r="M7" s="9" t="s">
        <v>45</v>
      </c>
      <c r="N7" s="9"/>
    </row>
    <row r="8" spans="1:14" s="1" customFormat="1" ht="24.75" customHeight="1">
      <c r="A8" s="9">
        <v>5</v>
      </c>
      <c r="B8" s="10" t="s">
        <v>15</v>
      </c>
      <c r="C8" s="9" t="s">
        <v>32</v>
      </c>
      <c r="D8" s="9" t="s">
        <v>17</v>
      </c>
      <c r="E8" s="9" t="s">
        <v>46</v>
      </c>
      <c r="F8" s="9" t="s">
        <v>47</v>
      </c>
      <c r="G8" s="9" t="s">
        <v>20</v>
      </c>
      <c r="H8" s="10" t="s">
        <v>48</v>
      </c>
      <c r="I8" s="10" t="s">
        <v>36</v>
      </c>
      <c r="J8" s="9" t="s">
        <v>49</v>
      </c>
      <c r="K8" s="9" t="s">
        <v>50</v>
      </c>
      <c r="L8" s="9" t="s">
        <v>51</v>
      </c>
      <c r="M8" s="9" t="s">
        <v>52</v>
      </c>
      <c r="N8" s="9"/>
    </row>
    <row r="9" spans="1:14" s="1" customFormat="1" ht="24.75" customHeight="1">
      <c r="A9" s="9">
        <v>6</v>
      </c>
      <c r="B9" s="10" t="s">
        <v>15</v>
      </c>
      <c r="C9" s="9" t="s">
        <v>53</v>
      </c>
      <c r="D9" s="9" t="s">
        <v>17</v>
      </c>
      <c r="E9" s="9" t="s">
        <v>54</v>
      </c>
      <c r="F9" s="9" t="s">
        <v>55</v>
      </c>
      <c r="G9" s="9" t="s">
        <v>20</v>
      </c>
      <c r="H9" s="10" t="s">
        <v>35</v>
      </c>
      <c r="I9" s="10" t="s">
        <v>36</v>
      </c>
      <c r="J9" s="9" t="s">
        <v>56</v>
      </c>
      <c r="K9" s="9" t="s">
        <v>57</v>
      </c>
      <c r="L9" s="9" t="s">
        <v>58</v>
      </c>
      <c r="M9" s="9" t="s">
        <v>25</v>
      </c>
      <c r="N9" s="9"/>
    </row>
    <row r="10" spans="1:14" s="1" customFormat="1" ht="24.75" customHeight="1">
      <c r="A10" s="9">
        <v>7</v>
      </c>
      <c r="B10" s="10" t="s">
        <v>15</v>
      </c>
      <c r="C10" s="9" t="s">
        <v>53</v>
      </c>
      <c r="D10" s="9" t="s">
        <v>17</v>
      </c>
      <c r="E10" s="9" t="s">
        <v>59</v>
      </c>
      <c r="F10" s="9" t="s">
        <v>60</v>
      </c>
      <c r="G10" s="9" t="s">
        <v>20</v>
      </c>
      <c r="H10" s="10" t="s">
        <v>61</v>
      </c>
      <c r="I10" s="10" t="s">
        <v>36</v>
      </c>
      <c r="J10" s="9" t="s">
        <v>62</v>
      </c>
      <c r="K10" s="9" t="s">
        <v>63</v>
      </c>
      <c r="L10" s="9" t="s">
        <v>64</v>
      </c>
      <c r="M10" s="9" t="s">
        <v>45</v>
      </c>
      <c r="N10" s="9"/>
    </row>
    <row r="11" spans="1:14" s="1" customFormat="1" ht="24.75" customHeight="1">
      <c r="A11" s="9">
        <v>8</v>
      </c>
      <c r="B11" s="10" t="s">
        <v>15</v>
      </c>
      <c r="C11" s="9" t="s">
        <v>53</v>
      </c>
      <c r="D11" s="9" t="s">
        <v>17</v>
      </c>
      <c r="E11" s="9" t="s">
        <v>65</v>
      </c>
      <c r="F11" s="9" t="s">
        <v>66</v>
      </c>
      <c r="G11" s="9" t="s">
        <v>20</v>
      </c>
      <c r="H11" s="10" t="s">
        <v>30</v>
      </c>
      <c r="I11" s="10" t="s">
        <v>36</v>
      </c>
      <c r="J11" s="9" t="s">
        <v>67</v>
      </c>
      <c r="K11" s="9" t="s">
        <v>68</v>
      </c>
      <c r="L11" s="9" t="s">
        <v>69</v>
      </c>
      <c r="M11" s="9" t="s">
        <v>52</v>
      </c>
      <c r="N11" s="9"/>
    </row>
    <row r="12" spans="1:14" s="1" customFormat="1" ht="24.75" customHeight="1">
      <c r="A12" s="9">
        <v>9</v>
      </c>
      <c r="B12" s="10" t="s">
        <v>15</v>
      </c>
      <c r="C12" s="9" t="s">
        <v>70</v>
      </c>
      <c r="D12" s="9" t="s">
        <v>17</v>
      </c>
      <c r="E12" s="9" t="s">
        <v>71</v>
      </c>
      <c r="F12" s="9" t="s">
        <v>72</v>
      </c>
      <c r="G12" s="9" t="s">
        <v>73</v>
      </c>
      <c r="H12" s="10" t="s">
        <v>74</v>
      </c>
      <c r="I12" s="10" t="s">
        <v>36</v>
      </c>
      <c r="J12" s="9" t="s">
        <v>75</v>
      </c>
      <c r="K12" s="9" t="s">
        <v>76</v>
      </c>
      <c r="L12" s="9" t="s">
        <v>77</v>
      </c>
      <c r="M12" s="9" t="s">
        <v>25</v>
      </c>
      <c r="N12" s="9"/>
    </row>
    <row r="13" spans="1:14" s="1" customFormat="1" ht="24.75" customHeight="1">
      <c r="A13" s="9">
        <v>10</v>
      </c>
      <c r="B13" s="10" t="s">
        <v>15</v>
      </c>
      <c r="C13" s="9" t="s">
        <v>78</v>
      </c>
      <c r="D13" s="9" t="s">
        <v>17</v>
      </c>
      <c r="E13" s="9" t="s">
        <v>79</v>
      </c>
      <c r="F13" s="9" t="s">
        <v>80</v>
      </c>
      <c r="G13" s="9" t="s">
        <v>81</v>
      </c>
      <c r="H13" s="10" t="s">
        <v>82</v>
      </c>
      <c r="I13" s="10" t="s">
        <v>36</v>
      </c>
      <c r="J13" s="9" t="s">
        <v>83</v>
      </c>
      <c r="K13" s="9" t="s">
        <v>84</v>
      </c>
      <c r="L13" s="9" t="s">
        <v>85</v>
      </c>
      <c r="M13" s="9" t="s">
        <v>25</v>
      </c>
      <c r="N13" s="9"/>
    </row>
    <row r="14" spans="1:14" s="1" customFormat="1" ht="24.75" customHeight="1">
      <c r="A14" s="9">
        <v>11</v>
      </c>
      <c r="B14" s="10" t="s">
        <v>15</v>
      </c>
      <c r="C14" s="9" t="s">
        <v>86</v>
      </c>
      <c r="D14" s="9" t="s">
        <v>17</v>
      </c>
      <c r="E14" s="9" t="s">
        <v>87</v>
      </c>
      <c r="F14" s="9" t="s">
        <v>88</v>
      </c>
      <c r="G14" s="9" t="s">
        <v>20</v>
      </c>
      <c r="H14" s="10" t="s">
        <v>89</v>
      </c>
      <c r="I14" s="10" t="s">
        <v>36</v>
      </c>
      <c r="J14" s="9" t="s">
        <v>90</v>
      </c>
      <c r="K14" s="9" t="s">
        <v>91</v>
      </c>
      <c r="L14" s="9" t="s">
        <v>92</v>
      </c>
      <c r="M14" s="9" t="s">
        <v>25</v>
      </c>
      <c r="N14" s="9"/>
    </row>
    <row r="15" spans="1:14" s="1" customFormat="1" ht="24.75" customHeight="1">
      <c r="A15" s="9">
        <v>12</v>
      </c>
      <c r="B15" s="10" t="s">
        <v>15</v>
      </c>
      <c r="C15" s="9" t="s">
        <v>93</v>
      </c>
      <c r="D15" s="9" t="s">
        <v>17</v>
      </c>
      <c r="E15" s="9" t="s">
        <v>94</v>
      </c>
      <c r="F15" s="9" t="s">
        <v>95</v>
      </c>
      <c r="G15" s="9" t="s">
        <v>20</v>
      </c>
      <c r="H15" s="10" t="s">
        <v>89</v>
      </c>
      <c r="I15" s="10" t="s">
        <v>36</v>
      </c>
      <c r="J15" s="9" t="s">
        <v>96</v>
      </c>
      <c r="K15" s="9" t="s">
        <v>97</v>
      </c>
      <c r="L15" s="9" t="s">
        <v>98</v>
      </c>
      <c r="M15" s="9" t="s">
        <v>25</v>
      </c>
      <c r="N15" s="9"/>
    </row>
    <row r="16" spans="1:14" s="1" customFormat="1" ht="24.75" customHeight="1">
      <c r="A16" s="9">
        <v>13</v>
      </c>
      <c r="B16" s="10" t="s">
        <v>15</v>
      </c>
      <c r="C16" s="9" t="s">
        <v>99</v>
      </c>
      <c r="D16" s="9" t="s">
        <v>100</v>
      </c>
      <c r="E16" s="9" t="s">
        <v>101</v>
      </c>
      <c r="F16" s="9" t="s">
        <v>102</v>
      </c>
      <c r="G16" s="9" t="s">
        <v>103</v>
      </c>
      <c r="H16" s="10" t="s">
        <v>104</v>
      </c>
      <c r="I16" s="10" t="s">
        <v>36</v>
      </c>
      <c r="J16" s="9" t="s">
        <v>75</v>
      </c>
      <c r="K16" s="9" t="s">
        <v>105</v>
      </c>
      <c r="L16" s="9" t="s">
        <v>106</v>
      </c>
      <c r="M16" s="9" t="s">
        <v>25</v>
      </c>
      <c r="N16" s="9"/>
    </row>
    <row r="17" spans="1:14" s="1" customFormat="1" ht="24.75" customHeight="1">
      <c r="A17" s="9">
        <v>14</v>
      </c>
      <c r="B17" s="10" t="s">
        <v>15</v>
      </c>
      <c r="C17" s="9" t="s">
        <v>107</v>
      </c>
      <c r="D17" s="9" t="s">
        <v>108</v>
      </c>
      <c r="E17" s="9" t="s">
        <v>109</v>
      </c>
      <c r="F17" s="9" t="s">
        <v>110</v>
      </c>
      <c r="G17" s="9" t="s">
        <v>111</v>
      </c>
      <c r="H17" s="10" t="s">
        <v>35</v>
      </c>
      <c r="I17" s="10" t="s">
        <v>36</v>
      </c>
      <c r="J17" s="9" t="s">
        <v>112</v>
      </c>
      <c r="K17" s="9" t="s">
        <v>113</v>
      </c>
      <c r="L17" s="9" t="s">
        <v>114</v>
      </c>
      <c r="M17" s="9" t="s">
        <v>25</v>
      </c>
      <c r="N17" s="14" t="s">
        <v>115</v>
      </c>
    </row>
    <row r="18" spans="1:16" s="1" customFormat="1" ht="24.75" customHeight="1">
      <c r="A18" s="9">
        <v>15</v>
      </c>
      <c r="B18" s="10" t="s">
        <v>15</v>
      </c>
      <c r="C18" s="9" t="s">
        <v>107</v>
      </c>
      <c r="D18" s="9" t="s">
        <v>108</v>
      </c>
      <c r="E18" s="9" t="s">
        <v>116</v>
      </c>
      <c r="F18" s="9" t="s">
        <v>117</v>
      </c>
      <c r="G18" s="9" t="s">
        <v>111</v>
      </c>
      <c r="H18" s="10" t="s">
        <v>118</v>
      </c>
      <c r="I18" s="10" t="s">
        <v>36</v>
      </c>
      <c r="J18" s="9" t="s">
        <v>119</v>
      </c>
      <c r="K18" s="9" t="s">
        <v>120</v>
      </c>
      <c r="L18" s="9" t="s">
        <v>121</v>
      </c>
      <c r="M18" s="9" t="s">
        <v>45</v>
      </c>
      <c r="N18" s="15"/>
      <c r="P18" s="16"/>
    </row>
    <row r="19" spans="1:14" s="1" customFormat="1" ht="24.75" customHeight="1">
      <c r="A19" s="9">
        <v>16</v>
      </c>
      <c r="B19" s="10" t="s">
        <v>15</v>
      </c>
      <c r="C19" s="9" t="s">
        <v>107</v>
      </c>
      <c r="D19" s="9" t="s">
        <v>108</v>
      </c>
      <c r="E19" s="9" t="s">
        <v>122</v>
      </c>
      <c r="F19" s="9" t="s">
        <v>123</v>
      </c>
      <c r="G19" s="9" t="s">
        <v>111</v>
      </c>
      <c r="H19" s="10" t="s">
        <v>89</v>
      </c>
      <c r="I19" s="10" t="s">
        <v>36</v>
      </c>
      <c r="J19" s="9" t="s">
        <v>49</v>
      </c>
      <c r="K19" s="9" t="s">
        <v>124</v>
      </c>
      <c r="L19" s="9" t="s">
        <v>125</v>
      </c>
      <c r="M19" s="9" t="s">
        <v>126</v>
      </c>
      <c r="N19" s="15"/>
    </row>
    <row r="20" spans="1:14" s="1" customFormat="1" ht="24.75" customHeight="1">
      <c r="A20" s="9">
        <v>17</v>
      </c>
      <c r="B20" s="10" t="s">
        <v>15</v>
      </c>
      <c r="C20" s="9" t="s">
        <v>107</v>
      </c>
      <c r="D20" s="9" t="s">
        <v>108</v>
      </c>
      <c r="E20" s="9" t="s">
        <v>127</v>
      </c>
      <c r="F20" s="9" t="s">
        <v>128</v>
      </c>
      <c r="G20" s="9" t="s">
        <v>111</v>
      </c>
      <c r="H20" s="11" t="str">
        <f>"南京中医药大学"</f>
        <v>南京中医药大学</v>
      </c>
      <c r="I20" s="10" t="s">
        <v>36</v>
      </c>
      <c r="J20" s="9" t="s">
        <v>129</v>
      </c>
      <c r="K20" s="9" t="s">
        <v>130</v>
      </c>
      <c r="L20" s="9" t="s">
        <v>131</v>
      </c>
      <c r="M20" s="9" t="s">
        <v>132</v>
      </c>
      <c r="N20" s="17"/>
    </row>
    <row r="21" spans="1:14" s="1" customFormat="1" ht="24.75" customHeight="1">
      <c r="A21" s="9">
        <v>18</v>
      </c>
      <c r="B21" s="10" t="s">
        <v>15</v>
      </c>
      <c r="C21" s="9" t="s">
        <v>133</v>
      </c>
      <c r="D21" s="9" t="s">
        <v>134</v>
      </c>
      <c r="E21" s="9" t="s">
        <v>135</v>
      </c>
      <c r="F21" s="9" t="s">
        <v>136</v>
      </c>
      <c r="G21" s="9" t="s">
        <v>137</v>
      </c>
      <c r="H21" s="10" t="s">
        <v>138</v>
      </c>
      <c r="I21" s="10" t="s">
        <v>139</v>
      </c>
      <c r="J21" s="9" t="s">
        <v>42</v>
      </c>
      <c r="K21" s="9" t="s">
        <v>140</v>
      </c>
      <c r="L21" s="9" t="s">
        <v>141</v>
      </c>
      <c r="M21" s="9" t="s">
        <v>25</v>
      </c>
      <c r="N21" s="18" t="s">
        <v>142</v>
      </c>
    </row>
    <row r="22" spans="1:14" s="1" customFormat="1" ht="24.75" customHeight="1">
      <c r="A22" s="9">
        <v>19</v>
      </c>
      <c r="B22" s="10" t="s">
        <v>15</v>
      </c>
      <c r="C22" s="9" t="s">
        <v>133</v>
      </c>
      <c r="D22" s="9" t="s">
        <v>134</v>
      </c>
      <c r="E22" s="9" t="s">
        <v>143</v>
      </c>
      <c r="F22" s="9" t="s">
        <v>144</v>
      </c>
      <c r="G22" s="9" t="s">
        <v>137</v>
      </c>
      <c r="H22" s="10" t="s">
        <v>145</v>
      </c>
      <c r="I22" s="10" t="s">
        <v>139</v>
      </c>
      <c r="J22" s="9" t="s">
        <v>146</v>
      </c>
      <c r="K22" s="9" t="s">
        <v>147</v>
      </c>
      <c r="L22" s="9" t="s">
        <v>148</v>
      </c>
      <c r="M22" s="9" t="s">
        <v>45</v>
      </c>
      <c r="N22" s="18"/>
    </row>
    <row r="23" spans="1:14" s="1" customFormat="1" ht="24.75" customHeight="1">
      <c r="A23" s="9">
        <v>20</v>
      </c>
      <c r="B23" s="10" t="s">
        <v>15</v>
      </c>
      <c r="C23" s="9" t="s">
        <v>133</v>
      </c>
      <c r="D23" s="9" t="s">
        <v>134</v>
      </c>
      <c r="E23" s="9" t="s">
        <v>149</v>
      </c>
      <c r="F23" s="9" t="s">
        <v>150</v>
      </c>
      <c r="G23" s="9" t="s">
        <v>111</v>
      </c>
      <c r="H23" s="10" t="s">
        <v>89</v>
      </c>
      <c r="I23" s="10" t="s">
        <v>36</v>
      </c>
      <c r="J23" s="9" t="s">
        <v>96</v>
      </c>
      <c r="K23" s="9" t="s">
        <v>151</v>
      </c>
      <c r="L23" s="9" t="s">
        <v>152</v>
      </c>
      <c r="M23" s="9" t="s">
        <v>52</v>
      </c>
      <c r="N23" s="18"/>
    </row>
    <row r="24" spans="1:14" s="1" customFormat="1" ht="24.75" customHeight="1">
      <c r="A24" s="9">
        <v>21</v>
      </c>
      <c r="B24" s="10" t="s">
        <v>15</v>
      </c>
      <c r="C24" s="9" t="s">
        <v>133</v>
      </c>
      <c r="D24" s="9" t="s">
        <v>134</v>
      </c>
      <c r="E24" s="9" t="s">
        <v>153</v>
      </c>
      <c r="F24" s="9" t="s">
        <v>154</v>
      </c>
      <c r="G24" s="9" t="s">
        <v>137</v>
      </c>
      <c r="H24" s="10" t="s">
        <v>145</v>
      </c>
      <c r="I24" s="10" t="s">
        <v>139</v>
      </c>
      <c r="J24" s="9" t="s">
        <v>155</v>
      </c>
      <c r="K24" s="9" t="s">
        <v>156</v>
      </c>
      <c r="L24" s="9" t="s">
        <v>157</v>
      </c>
      <c r="M24" s="9" t="s">
        <v>158</v>
      </c>
      <c r="N24" s="18"/>
    </row>
    <row r="25" spans="1:14" s="1" customFormat="1" ht="24.75" customHeight="1">
      <c r="A25" s="9">
        <v>22</v>
      </c>
      <c r="B25" s="10" t="s">
        <v>15</v>
      </c>
      <c r="C25" s="9" t="s">
        <v>133</v>
      </c>
      <c r="D25" s="9" t="s">
        <v>134</v>
      </c>
      <c r="E25" s="9" t="s">
        <v>159</v>
      </c>
      <c r="F25" s="9" t="s">
        <v>160</v>
      </c>
      <c r="G25" s="9" t="s">
        <v>137</v>
      </c>
      <c r="H25" s="10" t="s">
        <v>145</v>
      </c>
      <c r="I25" s="10" t="s">
        <v>139</v>
      </c>
      <c r="J25" s="9" t="s">
        <v>161</v>
      </c>
      <c r="K25" s="9" t="s">
        <v>162</v>
      </c>
      <c r="L25" s="9" t="s">
        <v>163</v>
      </c>
      <c r="M25" s="9" t="s">
        <v>126</v>
      </c>
      <c r="N25" s="18"/>
    </row>
    <row r="26" spans="1:14" s="1" customFormat="1" ht="24.75" customHeight="1">
      <c r="A26" s="9">
        <v>23</v>
      </c>
      <c r="B26" s="10" t="s">
        <v>15</v>
      </c>
      <c r="C26" s="9" t="s">
        <v>133</v>
      </c>
      <c r="D26" s="9" t="s">
        <v>134</v>
      </c>
      <c r="E26" s="9" t="s">
        <v>164</v>
      </c>
      <c r="F26" s="9" t="s">
        <v>165</v>
      </c>
      <c r="G26" s="9" t="s">
        <v>137</v>
      </c>
      <c r="H26" s="10" t="s">
        <v>145</v>
      </c>
      <c r="I26" s="10" t="s">
        <v>139</v>
      </c>
      <c r="J26" s="9" t="s">
        <v>166</v>
      </c>
      <c r="K26" s="9" t="s">
        <v>167</v>
      </c>
      <c r="L26" s="9" t="s">
        <v>168</v>
      </c>
      <c r="M26" s="9" t="s">
        <v>169</v>
      </c>
      <c r="N26" s="18"/>
    </row>
    <row r="27" spans="1:14" s="1" customFormat="1" ht="24.75" customHeight="1">
      <c r="A27" s="9">
        <v>24</v>
      </c>
      <c r="B27" s="10" t="s">
        <v>15</v>
      </c>
      <c r="C27" s="9" t="s">
        <v>133</v>
      </c>
      <c r="D27" s="9" t="s">
        <v>134</v>
      </c>
      <c r="E27" s="9" t="s">
        <v>170</v>
      </c>
      <c r="F27" s="9" t="s">
        <v>171</v>
      </c>
      <c r="G27" s="9" t="s">
        <v>137</v>
      </c>
      <c r="H27" s="10" t="s">
        <v>172</v>
      </c>
      <c r="I27" s="10" t="s">
        <v>139</v>
      </c>
      <c r="J27" s="9" t="s">
        <v>62</v>
      </c>
      <c r="K27" s="9" t="s">
        <v>173</v>
      </c>
      <c r="L27" s="9" t="s">
        <v>174</v>
      </c>
      <c r="M27" s="9" t="s">
        <v>132</v>
      </c>
      <c r="N27" s="18"/>
    </row>
    <row r="28" spans="1:14" s="1" customFormat="1" ht="24.75" customHeight="1">
      <c r="A28" s="9">
        <v>25</v>
      </c>
      <c r="B28" s="10" t="s">
        <v>15</v>
      </c>
      <c r="C28" s="9" t="s">
        <v>133</v>
      </c>
      <c r="D28" s="9" t="s">
        <v>134</v>
      </c>
      <c r="E28" s="9" t="s">
        <v>175</v>
      </c>
      <c r="F28" s="9" t="s">
        <v>176</v>
      </c>
      <c r="G28" s="9" t="s">
        <v>137</v>
      </c>
      <c r="H28" s="10" t="s">
        <v>145</v>
      </c>
      <c r="I28" s="10" t="s">
        <v>139</v>
      </c>
      <c r="J28" s="9" t="s">
        <v>112</v>
      </c>
      <c r="K28" s="9" t="s">
        <v>177</v>
      </c>
      <c r="L28" s="9" t="s">
        <v>178</v>
      </c>
      <c r="M28" s="9" t="s">
        <v>179</v>
      </c>
      <c r="N28" s="18"/>
    </row>
    <row r="29" spans="1:14" s="1" customFormat="1" ht="24.75" customHeight="1">
      <c r="A29" s="9">
        <v>26</v>
      </c>
      <c r="B29" s="10" t="s">
        <v>15</v>
      </c>
      <c r="C29" s="9" t="s">
        <v>133</v>
      </c>
      <c r="D29" s="9" t="s">
        <v>134</v>
      </c>
      <c r="E29" s="9" t="s">
        <v>180</v>
      </c>
      <c r="F29" s="9" t="s">
        <v>181</v>
      </c>
      <c r="G29" s="9" t="s">
        <v>137</v>
      </c>
      <c r="H29" s="10" t="s">
        <v>145</v>
      </c>
      <c r="I29" s="10" t="s">
        <v>139</v>
      </c>
      <c r="J29" s="9" t="s">
        <v>182</v>
      </c>
      <c r="K29" s="9" t="s">
        <v>183</v>
      </c>
      <c r="L29" s="9" t="s">
        <v>184</v>
      </c>
      <c r="M29" s="9" t="s">
        <v>185</v>
      </c>
      <c r="N29" s="18"/>
    </row>
    <row r="30" spans="1:14" s="1" customFormat="1" ht="24.75" customHeight="1">
      <c r="A30" s="9">
        <v>27</v>
      </c>
      <c r="B30" s="10" t="s">
        <v>15</v>
      </c>
      <c r="C30" s="9" t="s">
        <v>133</v>
      </c>
      <c r="D30" s="9" t="s">
        <v>134</v>
      </c>
      <c r="E30" s="9" t="s">
        <v>186</v>
      </c>
      <c r="F30" s="9" t="s">
        <v>187</v>
      </c>
      <c r="G30" s="9" t="s">
        <v>137</v>
      </c>
      <c r="H30" s="10" t="s">
        <v>145</v>
      </c>
      <c r="I30" s="10" t="s">
        <v>139</v>
      </c>
      <c r="J30" s="9" t="s">
        <v>188</v>
      </c>
      <c r="K30" s="9" t="s">
        <v>189</v>
      </c>
      <c r="L30" s="9" t="s">
        <v>190</v>
      </c>
      <c r="M30" s="9" t="s">
        <v>191</v>
      </c>
      <c r="N30" s="18"/>
    </row>
    <row r="31" spans="1:14" s="1" customFormat="1" ht="24.75" customHeight="1">
      <c r="A31" s="9">
        <v>28</v>
      </c>
      <c r="B31" s="10" t="s">
        <v>15</v>
      </c>
      <c r="C31" s="9" t="s">
        <v>133</v>
      </c>
      <c r="D31" s="9" t="s">
        <v>134</v>
      </c>
      <c r="E31" s="9" t="s">
        <v>192</v>
      </c>
      <c r="F31" s="9" t="s">
        <v>193</v>
      </c>
      <c r="G31" s="9" t="s">
        <v>137</v>
      </c>
      <c r="H31" s="10" t="s">
        <v>145</v>
      </c>
      <c r="I31" s="10" t="s">
        <v>139</v>
      </c>
      <c r="J31" s="9" t="s">
        <v>119</v>
      </c>
      <c r="K31" s="9" t="s">
        <v>194</v>
      </c>
      <c r="L31" s="9" t="s">
        <v>195</v>
      </c>
      <c r="M31" s="9" t="s">
        <v>196</v>
      </c>
      <c r="N31" s="18"/>
    </row>
    <row r="32" spans="1:14" s="1" customFormat="1" ht="24.75" customHeight="1">
      <c r="A32" s="9">
        <v>29</v>
      </c>
      <c r="B32" s="10" t="s">
        <v>15</v>
      </c>
      <c r="C32" s="9" t="s">
        <v>133</v>
      </c>
      <c r="D32" s="9" t="s">
        <v>134</v>
      </c>
      <c r="E32" s="9" t="s">
        <v>197</v>
      </c>
      <c r="F32" s="9" t="s">
        <v>198</v>
      </c>
      <c r="G32" s="9" t="s">
        <v>137</v>
      </c>
      <c r="H32" s="10" t="s">
        <v>145</v>
      </c>
      <c r="I32" s="10" t="s">
        <v>139</v>
      </c>
      <c r="J32" s="9" t="s">
        <v>146</v>
      </c>
      <c r="K32" s="9" t="s">
        <v>199</v>
      </c>
      <c r="L32" s="9" t="s">
        <v>200</v>
      </c>
      <c r="M32" s="9" t="s">
        <v>201</v>
      </c>
      <c r="N32" s="18"/>
    </row>
    <row r="33" spans="1:14" s="1" customFormat="1" ht="24.75" customHeight="1">
      <c r="A33" s="9">
        <v>30</v>
      </c>
      <c r="B33" s="10" t="s">
        <v>15</v>
      </c>
      <c r="C33" s="9" t="s">
        <v>133</v>
      </c>
      <c r="D33" s="9" t="s">
        <v>134</v>
      </c>
      <c r="E33" s="9" t="s">
        <v>202</v>
      </c>
      <c r="F33" s="9" t="s">
        <v>203</v>
      </c>
      <c r="G33" s="9" t="s">
        <v>137</v>
      </c>
      <c r="H33" s="10" t="s">
        <v>204</v>
      </c>
      <c r="I33" s="10" t="s">
        <v>139</v>
      </c>
      <c r="J33" s="9" t="s">
        <v>155</v>
      </c>
      <c r="K33" s="9" t="s">
        <v>205</v>
      </c>
      <c r="L33" s="9" t="s">
        <v>206</v>
      </c>
      <c r="M33" s="9" t="s">
        <v>207</v>
      </c>
      <c r="N33" s="18"/>
    </row>
    <row r="34" spans="1:14" s="1" customFormat="1" ht="24.75" customHeight="1">
      <c r="A34" s="9">
        <v>31</v>
      </c>
      <c r="B34" s="10" t="s">
        <v>15</v>
      </c>
      <c r="C34" s="9" t="s">
        <v>133</v>
      </c>
      <c r="D34" s="9" t="s">
        <v>134</v>
      </c>
      <c r="E34" s="9" t="s">
        <v>208</v>
      </c>
      <c r="F34" s="9" t="s">
        <v>209</v>
      </c>
      <c r="G34" s="9" t="s">
        <v>137</v>
      </c>
      <c r="H34" s="10" t="s">
        <v>145</v>
      </c>
      <c r="I34" s="10" t="s">
        <v>139</v>
      </c>
      <c r="J34" s="9" t="s">
        <v>90</v>
      </c>
      <c r="K34" s="9" t="s">
        <v>210</v>
      </c>
      <c r="L34" s="9" t="s">
        <v>211</v>
      </c>
      <c r="M34" s="9" t="s">
        <v>212</v>
      </c>
      <c r="N34" s="18"/>
    </row>
    <row r="35" spans="1:14" s="1" customFormat="1" ht="24.75" customHeight="1">
      <c r="A35" s="9">
        <v>32</v>
      </c>
      <c r="B35" s="10" t="s">
        <v>15</v>
      </c>
      <c r="C35" s="9" t="s">
        <v>133</v>
      </c>
      <c r="D35" s="9" t="s">
        <v>134</v>
      </c>
      <c r="E35" s="9" t="s">
        <v>213</v>
      </c>
      <c r="F35" s="9" t="s">
        <v>214</v>
      </c>
      <c r="G35" s="9" t="s">
        <v>137</v>
      </c>
      <c r="H35" s="10" t="s">
        <v>138</v>
      </c>
      <c r="I35" s="10" t="s">
        <v>139</v>
      </c>
      <c r="J35" s="9" t="s">
        <v>166</v>
      </c>
      <c r="K35" s="9" t="s">
        <v>215</v>
      </c>
      <c r="L35" s="9" t="s">
        <v>216</v>
      </c>
      <c r="M35" s="9" t="s">
        <v>26</v>
      </c>
      <c r="N35" s="18"/>
    </row>
    <row r="36" spans="1:14" s="1" customFormat="1" ht="24.75" customHeight="1">
      <c r="A36" s="9">
        <v>33</v>
      </c>
      <c r="B36" s="10" t="s">
        <v>15</v>
      </c>
      <c r="C36" s="9" t="s">
        <v>133</v>
      </c>
      <c r="D36" s="9" t="s">
        <v>134</v>
      </c>
      <c r="E36" s="9" t="s">
        <v>217</v>
      </c>
      <c r="F36" s="9" t="s">
        <v>218</v>
      </c>
      <c r="G36" s="9" t="s">
        <v>137</v>
      </c>
      <c r="H36" s="10" t="s">
        <v>145</v>
      </c>
      <c r="I36" s="10" t="s">
        <v>139</v>
      </c>
      <c r="J36" s="9" t="s">
        <v>219</v>
      </c>
      <c r="K36" s="9" t="s">
        <v>220</v>
      </c>
      <c r="L36" s="9" t="s">
        <v>221</v>
      </c>
      <c r="M36" s="9" t="s">
        <v>222</v>
      </c>
      <c r="N36" s="18"/>
    </row>
    <row r="37" spans="1:14" s="1" customFormat="1" ht="24.75" customHeight="1">
      <c r="A37" s="9">
        <v>34</v>
      </c>
      <c r="B37" s="10" t="s">
        <v>15</v>
      </c>
      <c r="C37" s="9" t="s">
        <v>133</v>
      </c>
      <c r="D37" s="9" t="s">
        <v>134</v>
      </c>
      <c r="E37" s="9" t="s">
        <v>223</v>
      </c>
      <c r="F37" s="9" t="s">
        <v>224</v>
      </c>
      <c r="G37" s="9" t="s">
        <v>137</v>
      </c>
      <c r="H37" s="10" t="s">
        <v>145</v>
      </c>
      <c r="I37" s="10" t="s">
        <v>139</v>
      </c>
      <c r="J37" s="9" t="s">
        <v>119</v>
      </c>
      <c r="K37" s="9" t="s">
        <v>225</v>
      </c>
      <c r="L37" s="9" t="s">
        <v>226</v>
      </c>
      <c r="M37" s="9" t="s">
        <v>227</v>
      </c>
      <c r="N37" s="18"/>
    </row>
    <row r="38" spans="1:14" s="1" customFormat="1" ht="24.75" customHeight="1">
      <c r="A38" s="9">
        <v>35</v>
      </c>
      <c r="B38" s="10" t="s">
        <v>15</v>
      </c>
      <c r="C38" s="9" t="s">
        <v>133</v>
      </c>
      <c r="D38" s="9" t="s">
        <v>134</v>
      </c>
      <c r="E38" s="9" t="s">
        <v>228</v>
      </c>
      <c r="F38" s="9" t="s">
        <v>229</v>
      </c>
      <c r="G38" s="9" t="s">
        <v>137</v>
      </c>
      <c r="H38" s="10" t="s">
        <v>230</v>
      </c>
      <c r="I38" s="10" t="s">
        <v>139</v>
      </c>
      <c r="J38" s="9" t="s">
        <v>96</v>
      </c>
      <c r="K38" s="9" t="s">
        <v>231</v>
      </c>
      <c r="L38" s="9" t="s">
        <v>232</v>
      </c>
      <c r="M38" s="9" t="s">
        <v>233</v>
      </c>
      <c r="N38" s="18"/>
    </row>
    <row r="39" spans="1:14" s="1" customFormat="1" ht="24.75" customHeight="1">
      <c r="A39" s="9">
        <v>36</v>
      </c>
      <c r="B39" s="10" t="s">
        <v>15</v>
      </c>
      <c r="C39" s="9" t="s">
        <v>133</v>
      </c>
      <c r="D39" s="9" t="s">
        <v>134</v>
      </c>
      <c r="E39" s="9" t="s">
        <v>234</v>
      </c>
      <c r="F39" s="9" t="s">
        <v>235</v>
      </c>
      <c r="G39" s="9" t="s">
        <v>137</v>
      </c>
      <c r="H39" s="10" t="s">
        <v>138</v>
      </c>
      <c r="I39" s="10" t="s">
        <v>139</v>
      </c>
      <c r="J39" s="9" t="s">
        <v>112</v>
      </c>
      <c r="K39" s="9" t="s">
        <v>236</v>
      </c>
      <c r="L39" s="9" t="s">
        <v>237</v>
      </c>
      <c r="M39" s="9" t="s">
        <v>238</v>
      </c>
      <c r="N39" s="18"/>
    </row>
    <row r="40" spans="1:14" s="1" customFormat="1" ht="24.75" customHeight="1">
      <c r="A40" s="9">
        <v>37</v>
      </c>
      <c r="B40" s="10" t="s">
        <v>15</v>
      </c>
      <c r="C40" s="9" t="s">
        <v>133</v>
      </c>
      <c r="D40" s="9" t="s">
        <v>134</v>
      </c>
      <c r="E40" s="9" t="s">
        <v>239</v>
      </c>
      <c r="F40" s="9" t="s">
        <v>240</v>
      </c>
      <c r="G40" s="9" t="s">
        <v>137</v>
      </c>
      <c r="H40" s="10" t="s">
        <v>145</v>
      </c>
      <c r="I40" s="10" t="s">
        <v>139</v>
      </c>
      <c r="J40" s="9" t="s">
        <v>241</v>
      </c>
      <c r="K40" s="9" t="s">
        <v>242</v>
      </c>
      <c r="L40" s="9" t="s">
        <v>243</v>
      </c>
      <c r="M40" s="9" t="s">
        <v>244</v>
      </c>
      <c r="N40" s="18"/>
    </row>
    <row r="41" spans="1:14" s="1" customFormat="1" ht="24.75" customHeight="1">
      <c r="A41" s="9">
        <v>38</v>
      </c>
      <c r="B41" s="10" t="s">
        <v>15</v>
      </c>
      <c r="C41" s="9" t="s">
        <v>133</v>
      </c>
      <c r="D41" s="9" t="s">
        <v>134</v>
      </c>
      <c r="E41" s="9" t="s">
        <v>245</v>
      </c>
      <c r="F41" s="9" t="s">
        <v>246</v>
      </c>
      <c r="G41" s="9" t="s">
        <v>137</v>
      </c>
      <c r="H41" s="10" t="s">
        <v>145</v>
      </c>
      <c r="I41" s="10" t="s">
        <v>139</v>
      </c>
      <c r="J41" s="9" t="s">
        <v>155</v>
      </c>
      <c r="K41" s="9" t="s">
        <v>247</v>
      </c>
      <c r="L41" s="9" t="s">
        <v>248</v>
      </c>
      <c r="M41" s="9" t="s">
        <v>249</v>
      </c>
      <c r="N41" s="18"/>
    </row>
    <row r="42" spans="1:14" s="1" customFormat="1" ht="24.75" customHeight="1">
      <c r="A42" s="9">
        <v>39</v>
      </c>
      <c r="B42" s="10" t="s">
        <v>15</v>
      </c>
      <c r="C42" s="9" t="s">
        <v>250</v>
      </c>
      <c r="D42" s="9" t="s">
        <v>108</v>
      </c>
      <c r="E42" s="9" t="s">
        <v>251</v>
      </c>
      <c r="F42" s="9" t="s">
        <v>252</v>
      </c>
      <c r="G42" s="9" t="s">
        <v>111</v>
      </c>
      <c r="H42" s="10" t="s">
        <v>74</v>
      </c>
      <c r="I42" s="10" t="s">
        <v>36</v>
      </c>
      <c r="J42" s="9" t="s">
        <v>49</v>
      </c>
      <c r="K42" s="9" t="s">
        <v>253</v>
      </c>
      <c r="L42" s="9" t="s">
        <v>254</v>
      </c>
      <c r="M42" s="9" t="s">
        <v>25</v>
      </c>
      <c r="N42" s="9"/>
    </row>
    <row r="43" spans="1:14" s="1" customFormat="1" ht="24.75" customHeight="1">
      <c r="A43" s="9">
        <v>40</v>
      </c>
      <c r="B43" s="10" t="s">
        <v>15</v>
      </c>
      <c r="C43" s="9" t="s">
        <v>255</v>
      </c>
      <c r="D43" s="9" t="s">
        <v>134</v>
      </c>
      <c r="E43" s="9" t="s">
        <v>256</v>
      </c>
      <c r="F43" s="9" t="s">
        <v>257</v>
      </c>
      <c r="G43" s="9" t="s">
        <v>258</v>
      </c>
      <c r="H43" s="11" t="str">
        <f>"淄博职业学院"</f>
        <v>淄博职业学院</v>
      </c>
      <c r="I43" s="11" t="s">
        <v>139</v>
      </c>
      <c r="J43" s="9" t="s">
        <v>259</v>
      </c>
      <c r="K43" s="9" t="s">
        <v>260</v>
      </c>
      <c r="L43" s="9" t="s">
        <v>261</v>
      </c>
      <c r="M43" s="9" t="s">
        <v>25</v>
      </c>
      <c r="N43" s="9"/>
    </row>
    <row r="44" spans="1:14" s="1" customFormat="1" ht="24.75" customHeight="1">
      <c r="A44" s="9">
        <v>41</v>
      </c>
      <c r="B44" s="10" t="s">
        <v>15</v>
      </c>
      <c r="C44" s="9" t="s">
        <v>262</v>
      </c>
      <c r="D44" s="9" t="s">
        <v>263</v>
      </c>
      <c r="E44" s="9" t="s">
        <v>264</v>
      </c>
      <c r="F44" s="9" t="s">
        <v>265</v>
      </c>
      <c r="G44" s="9" t="s">
        <v>266</v>
      </c>
      <c r="H44" s="10" t="s">
        <v>74</v>
      </c>
      <c r="I44" s="10" t="s">
        <v>36</v>
      </c>
      <c r="J44" s="9" t="s">
        <v>42</v>
      </c>
      <c r="K44" s="9" t="s">
        <v>267</v>
      </c>
      <c r="L44" s="9" t="s">
        <v>268</v>
      </c>
      <c r="M44" s="9" t="s">
        <v>25</v>
      </c>
      <c r="N44" s="9"/>
    </row>
    <row r="45" spans="1:14" s="1" customFormat="1" ht="24.75" customHeight="1">
      <c r="A45" s="9">
        <v>42</v>
      </c>
      <c r="B45" s="10" t="s">
        <v>269</v>
      </c>
      <c r="C45" s="9" t="s">
        <v>270</v>
      </c>
      <c r="D45" s="9" t="s">
        <v>134</v>
      </c>
      <c r="E45" s="9" t="s">
        <v>271</v>
      </c>
      <c r="F45" s="9" t="s">
        <v>272</v>
      </c>
      <c r="G45" s="9" t="s">
        <v>137</v>
      </c>
      <c r="H45" s="10" t="s">
        <v>273</v>
      </c>
      <c r="I45" s="10" t="s">
        <v>139</v>
      </c>
      <c r="J45" s="9" t="s">
        <v>182</v>
      </c>
      <c r="K45" s="9" t="s">
        <v>274</v>
      </c>
      <c r="L45" s="9" t="s">
        <v>275</v>
      </c>
      <c r="M45" s="9" t="s">
        <v>25</v>
      </c>
      <c r="N45" s="9"/>
    </row>
    <row r="46" spans="1:14" s="1" customFormat="1" ht="24.75" customHeight="1">
      <c r="A46" s="9">
        <v>43</v>
      </c>
      <c r="B46" s="10" t="s">
        <v>269</v>
      </c>
      <c r="C46" s="9" t="s">
        <v>270</v>
      </c>
      <c r="D46" s="9" t="s">
        <v>134</v>
      </c>
      <c r="E46" s="9" t="s">
        <v>276</v>
      </c>
      <c r="F46" s="9" t="s">
        <v>277</v>
      </c>
      <c r="G46" s="9" t="s">
        <v>137</v>
      </c>
      <c r="H46" s="10" t="s">
        <v>138</v>
      </c>
      <c r="I46" s="10" t="s">
        <v>139</v>
      </c>
      <c r="J46" s="9" t="s">
        <v>278</v>
      </c>
      <c r="K46" s="9" t="s">
        <v>279</v>
      </c>
      <c r="L46" s="9" t="s">
        <v>280</v>
      </c>
      <c r="M46" s="9" t="s">
        <v>45</v>
      </c>
      <c r="N46" s="19"/>
    </row>
    <row r="47" spans="1:14" s="1" customFormat="1" ht="24.75" customHeight="1">
      <c r="A47" s="9">
        <v>44</v>
      </c>
      <c r="B47" s="10" t="s">
        <v>269</v>
      </c>
      <c r="C47" s="9" t="s">
        <v>270</v>
      </c>
      <c r="D47" s="9" t="s">
        <v>134</v>
      </c>
      <c r="E47" s="9" t="s">
        <v>281</v>
      </c>
      <c r="F47" s="9" t="s">
        <v>282</v>
      </c>
      <c r="G47" s="9" t="s">
        <v>137</v>
      </c>
      <c r="H47" s="10" t="s">
        <v>273</v>
      </c>
      <c r="I47" s="10" t="s">
        <v>139</v>
      </c>
      <c r="J47" s="9" t="s">
        <v>283</v>
      </c>
      <c r="K47" s="9" t="s">
        <v>284</v>
      </c>
      <c r="L47" s="9" t="s">
        <v>285</v>
      </c>
      <c r="M47" s="9" t="s">
        <v>52</v>
      </c>
      <c r="N47" s="19"/>
    </row>
    <row r="48" spans="1:14" s="1" customFormat="1" ht="24.75" customHeight="1">
      <c r="A48" s="9">
        <v>45</v>
      </c>
      <c r="B48" s="10" t="s">
        <v>269</v>
      </c>
      <c r="C48" s="9" t="s">
        <v>270</v>
      </c>
      <c r="D48" s="9" t="s">
        <v>134</v>
      </c>
      <c r="E48" s="9" t="s">
        <v>286</v>
      </c>
      <c r="F48" s="9" t="s">
        <v>287</v>
      </c>
      <c r="G48" s="9" t="s">
        <v>137</v>
      </c>
      <c r="H48" s="10" t="s">
        <v>288</v>
      </c>
      <c r="I48" s="10" t="s">
        <v>139</v>
      </c>
      <c r="J48" s="9" t="s">
        <v>289</v>
      </c>
      <c r="K48" s="9" t="s">
        <v>290</v>
      </c>
      <c r="L48" s="9" t="s">
        <v>291</v>
      </c>
      <c r="M48" s="9" t="s">
        <v>158</v>
      </c>
      <c r="N48" s="19"/>
    </row>
    <row r="49" spans="1:14" s="1" customFormat="1" ht="24.75" customHeight="1">
      <c r="A49" s="9">
        <v>46</v>
      </c>
      <c r="B49" s="10" t="s">
        <v>292</v>
      </c>
      <c r="C49" s="9" t="s">
        <v>293</v>
      </c>
      <c r="D49" s="9" t="s">
        <v>17</v>
      </c>
      <c r="E49" s="9" t="s">
        <v>294</v>
      </c>
      <c r="F49" s="9" t="s">
        <v>295</v>
      </c>
      <c r="G49" s="9" t="s">
        <v>20</v>
      </c>
      <c r="H49" s="10" t="s">
        <v>89</v>
      </c>
      <c r="I49" s="10" t="s">
        <v>36</v>
      </c>
      <c r="J49" s="9" t="s">
        <v>75</v>
      </c>
      <c r="K49" s="9" t="s">
        <v>296</v>
      </c>
      <c r="L49" s="9" t="s">
        <v>178</v>
      </c>
      <c r="M49" s="9" t="s">
        <v>25</v>
      </c>
      <c r="N49" s="19"/>
    </row>
    <row r="50" spans="1:14" s="1" customFormat="1" ht="24.75" customHeight="1">
      <c r="A50" s="9">
        <v>47</v>
      </c>
      <c r="B50" s="10" t="s">
        <v>292</v>
      </c>
      <c r="C50" s="9" t="s">
        <v>297</v>
      </c>
      <c r="D50" s="9" t="s">
        <v>17</v>
      </c>
      <c r="E50" s="9" t="s">
        <v>298</v>
      </c>
      <c r="F50" s="9" t="s">
        <v>299</v>
      </c>
      <c r="G50" s="9" t="s">
        <v>20</v>
      </c>
      <c r="H50" s="10" t="s">
        <v>89</v>
      </c>
      <c r="I50" s="10" t="s">
        <v>36</v>
      </c>
      <c r="J50" s="9" t="s">
        <v>75</v>
      </c>
      <c r="K50" s="9" t="s">
        <v>300</v>
      </c>
      <c r="L50" s="9" t="s">
        <v>301</v>
      </c>
      <c r="M50" s="9" t="s">
        <v>25</v>
      </c>
      <c r="N50" s="19"/>
    </row>
    <row r="51" spans="1:14" s="1" customFormat="1" ht="24.75" customHeight="1">
      <c r="A51" s="9">
        <v>48</v>
      </c>
      <c r="B51" s="10" t="s">
        <v>292</v>
      </c>
      <c r="C51" s="9" t="s">
        <v>302</v>
      </c>
      <c r="D51" s="9" t="s">
        <v>17</v>
      </c>
      <c r="E51" s="9" t="s">
        <v>303</v>
      </c>
      <c r="F51" s="9" t="s">
        <v>304</v>
      </c>
      <c r="G51" s="9" t="s">
        <v>20</v>
      </c>
      <c r="H51" s="10" t="s">
        <v>89</v>
      </c>
      <c r="I51" s="10" t="s">
        <v>36</v>
      </c>
      <c r="J51" s="9" t="s">
        <v>305</v>
      </c>
      <c r="K51" s="9" t="s">
        <v>306</v>
      </c>
      <c r="L51" s="9" t="s">
        <v>307</v>
      </c>
      <c r="M51" s="9" t="s">
        <v>25</v>
      </c>
      <c r="N51" s="19"/>
    </row>
    <row r="52" spans="1:14" s="1" customFormat="1" ht="24.75" customHeight="1">
      <c r="A52" s="9">
        <v>49</v>
      </c>
      <c r="B52" s="10" t="s">
        <v>292</v>
      </c>
      <c r="C52" s="9" t="s">
        <v>308</v>
      </c>
      <c r="D52" s="9" t="s">
        <v>17</v>
      </c>
      <c r="E52" s="9" t="s">
        <v>309</v>
      </c>
      <c r="F52" s="9" t="s">
        <v>310</v>
      </c>
      <c r="G52" s="9" t="s">
        <v>81</v>
      </c>
      <c r="H52" s="10" t="s">
        <v>30</v>
      </c>
      <c r="I52" s="10" t="s">
        <v>36</v>
      </c>
      <c r="J52" s="9" t="s">
        <v>67</v>
      </c>
      <c r="K52" s="9" t="s">
        <v>311</v>
      </c>
      <c r="L52" s="9" t="s">
        <v>312</v>
      </c>
      <c r="M52" s="9" t="s">
        <v>25</v>
      </c>
      <c r="N52" s="19"/>
    </row>
    <row r="53" spans="1:14" s="1" customFormat="1" ht="28.5" customHeight="1">
      <c r="A53" s="9">
        <v>50</v>
      </c>
      <c r="B53" s="10" t="s">
        <v>292</v>
      </c>
      <c r="C53" s="9" t="s">
        <v>313</v>
      </c>
      <c r="D53" s="9" t="s">
        <v>17</v>
      </c>
      <c r="E53" s="9" t="s">
        <v>314</v>
      </c>
      <c r="F53" s="9" t="s">
        <v>315</v>
      </c>
      <c r="G53" s="9" t="s">
        <v>73</v>
      </c>
      <c r="H53" s="10" t="s">
        <v>74</v>
      </c>
      <c r="I53" s="10" t="s">
        <v>36</v>
      </c>
      <c r="J53" s="9" t="s">
        <v>42</v>
      </c>
      <c r="K53" s="9" t="s">
        <v>316</v>
      </c>
      <c r="L53" s="9" t="s">
        <v>317</v>
      </c>
      <c r="M53" s="9" t="s">
        <v>25</v>
      </c>
      <c r="N53" s="19"/>
    </row>
    <row r="54" spans="1:14" s="1" customFormat="1" ht="33.75" customHeight="1">
      <c r="A54" s="9">
        <v>51</v>
      </c>
      <c r="B54" s="10" t="s">
        <v>292</v>
      </c>
      <c r="C54" s="9" t="s">
        <v>283</v>
      </c>
      <c r="D54" s="9" t="s">
        <v>17</v>
      </c>
      <c r="E54" s="9" t="s">
        <v>318</v>
      </c>
      <c r="F54" s="9" t="s">
        <v>319</v>
      </c>
      <c r="G54" s="9" t="s">
        <v>320</v>
      </c>
      <c r="H54" s="10" t="s">
        <v>118</v>
      </c>
      <c r="I54" s="10" t="s">
        <v>36</v>
      </c>
      <c r="J54" s="9" t="s">
        <v>305</v>
      </c>
      <c r="K54" s="9" t="s">
        <v>321</v>
      </c>
      <c r="L54" s="9" t="s">
        <v>322</v>
      </c>
      <c r="M54" s="9" t="s">
        <v>25</v>
      </c>
      <c r="N54" s="19"/>
    </row>
    <row r="55" spans="1:14" s="1" customFormat="1" ht="32.25" customHeight="1">
      <c r="A55" s="9">
        <v>52</v>
      </c>
      <c r="B55" s="10" t="s">
        <v>292</v>
      </c>
      <c r="C55" s="9" t="s">
        <v>323</v>
      </c>
      <c r="D55" s="9" t="s">
        <v>17</v>
      </c>
      <c r="E55" s="9" t="s">
        <v>324</v>
      </c>
      <c r="F55" s="9" t="s">
        <v>325</v>
      </c>
      <c r="G55" s="9" t="s">
        <v>20</v>
      </c>
      <c r="H55" s="10" t="s">
        <v>326</v>
      </c>
      <c r="I55" s="10" t="s">
        <v>139</v>
      </c>
      <c r="J55" s="9" t="s">
        <v>327</v>
      </c>
      <c r="K55" s="9" t="s">
        <v>328</v>
      </c>
      <c r="L55" s="9" t="s">
        <v>76</v>
      </c>
      <c r="M55" s="9" t="s">
        <v>25</v>
      </c>
      <c r="N55" s="19"/>
    </row>
    <row r="56" spans="1:14" s="1" customFormat="1" ht="24.75" customHeight="1">
      <c r="A56" s="9">
        <v>53</v>
      </c>
      <c r="B56" s="10" t="s">
        <v>292</v>
      </c>
      <c r="C56" s="9" t="s">
        <v>329</v>
      </c>
      <c r="D56" s="9" t="s">
        <v>263</v>
      </c>
      <c r="E56" s="9" t="s">
        <v>330</v>
      </c>
      <c r="F56" s="9" t="s">
        <v>331</v>
      </c>
      <c r="G56" s="9" t="s">
        <v>332</v>
      </c>
      <c r="H56" s="10" t="s">
        <v>145</v>
      </c>
      <c r="I56" s="10" t="s">
        <v>139</v>
      </c>
      <c r="J56" s="9" t="s">
        <v>188</v>
      </c>
      <c r="K56" s="9" t="s">
        <v>333</v>
      </c>
      <c r="L56" s="9" t="s">
        <v>334</v>
      </c>
      <c r="M56" s="9" t="s">
        <v>25</v>
      </c>
      <c r="N56" s="19"/>
    </row>
    <row r="57" spans="1:14" s="1" customFormat="1" ht="24.75" customHeight="1">
      <c r="A57" s="9">
        <v>54</v>
      </c>
      <c r="B57" s="10" t="s">
        <v>292</v>
      </c>
      <c r="C57" s="9" t="s">
        <v>335</v>
      </c>
      <c r="D57" s="9" t="s">
        <v>134</v>
      </c>
      <c r="E57" s="9" t="s">
        <v>336</v>
      </c>
      <c r="F57" s="9" t="s">
        <v>337</v>
      </c>
      <c r="G57" s="9" t="s">
        <v>137</v>
      </c>
      <c r="H57" s="10" t="s">
        <v>204</v>
      </c>
      <c r="I57" s="10" t="s">
        <v>139</v>
      </c>
      <c r="J57" s="9" t="s">
        <v>182</v>
      </c>
      <c r="K57" s="9" t="s">
        <v>177</v>
      </c>
      <c r="L57" s="9" t="s">
        <v>338</v>
      </c>
      <c r="M57" s="9" t="s">
        <v>25</v>
      </c>
      <c r="N57" s="19"/>
    </row>
    <row r="58" spans="1:14" s="1" customFormat="1" ht="24.75" customHeight="1">
      <c r="A58" s="9">
        <v>55</v>
      </c>
      <c r="B58" s="10" t="s">
        <v>292</v>
      </c>
      <c r="C58" s="9" t="s">
        <v>335</v>
      </c>
      <c r="D58" s="9" t="s">
        <v>134</v>
      </c>
      <c r="E58" s="9" t="s">
        <v>339</v>
      </c>
      <c r="F58" s="9" t="s">
        <v>340</v>
      </c>
      <c r="G58" s="9" t="s">
        <v>137</v>
      </c>
      <c r="H58" s="10" t="s">
        <v>145</v>
      </c>
      <c r="I58" s="10" t="s">
        <v>139</v>
      </c>
      <c r="J58" s="9" t="s">
        <v>289</v>
      </c>
      <c r="K58" s="9" t="s">
        <v>341</v>
      </c>
      <c r="L58" s="9" t="s">
        <v>342</v>
      </c>
      <c r="M58" s="9" t="s">
        <v>45</v>
      </c>
      <c r="N58" s="19"/>
    </row>
    <row r="59" spans="1:14" s="1" customFormat="1" ht="24.75" customHeight="1">
      <c r="A59" s="9">
        <v>56</v>
      </c>
      <c r="B59" s="10" t="s">
        <v>292</v>
      </c>
      <c r="C59" s="9" t="s">
        <v>241</v>
      </c>
      <c r="D59" s="9" t="s">
        <v>134</v>
      </c>
      <c r="E59" s="9" t="s">
        <v>343</v>
      </c>
      <c r="F59" s="9" t="s">
        <v>344</v>
      </c>
      <c r="G59" s="9" t="s">
        <v>137</v>
      </c>
      <c r="H59" s="10" t="s">
        <v>145</v>
      </c>
      <c r="I59" s="10" t="s">
        <v>139</v>
      </c>
      <c r="J59" s="9" t="s">
        <v>90</v>
      </c>
      <c r="K59" s="9" t="s">
        <v>345</v>
      </c>
      <c r="L59" s="9" t="s">
        <v>51</v>
      </c>
      <c r="M59" s="9" t="s">
        <v>25</v>
      </c>
      <c r="N59" s="19"/>
    </row>
    <row r="60" spans="1:14" s="1" customFormat="1" ht="24.75" customHeight="1">
      <c r="A60" s="9">
        <v>57</v>
      </c>
      <c r="B60" s="10" t="s">
        <v>346</v>
      </c>
      <c r="C60" s="9" t="s">
        <v>289</v>
      </c>
      <c r="D60" s="9" t="s">
        <v>134</v>
      </c>
      <c r="E60" s="9" t="s">
        <v>347</v>
      </c>
      <c r="F60" s="9" t="s">
        <v>348</v>
      </c>
      <c r="G60" s="9" t="s">
        <v>137</v>
      </c>
      <c r="H60" s="11" t="str">
        <f>"丰利镇中心卫生院编外"</f>
        <v>丰利镇中心卫生院编外</v>
      </c>
      <c r="I60" s="10" t="s">
        <v>139</v>
      </c>
      <c r="J60" s="9" t="s">
        <v>155</v>
      </c>
      <c r="K60" s="9" t="s">
        <v>157</v>
      </c>
      <c r="L60" s="9" t="s">
        <v>349</v>
      </c>
      <c r="M60" s="9" t="s">
        <v>45</v>
      </c>
      <c r="N60" s="19"/>
    </row>
    <row r="61" spans="1:14" s="1" customFormat="1" ht="37.5" customHeight="1">
      <c r="A61" s="9">
        <v>58</v>
      </c>
      <c r="B61" s="10" t="s">
        <v>346</v>
      </c>
      <c r="C61" s="9">
        <v>67</v>
      </c>
      <c r="D61" s="9" t="s">
        <v>134</v>
      </c>
      <c r="E61" s="12" t="s">
        <v>350</v>
      </c>
      <c r="F61" s="9" t="s">
        <v>351</v>
      </c>
      <c r="G61" s="9" t="s">
        <v>137</v>
      </c>
      <c r="H61" s="11" t="s">
        <v>352</v>
      </c>
      <c r="I61" s="10" t="s">
        <v>139</v>
      </c>
      <c r="J61" s="12" t="s">
        <v>353</v>
      </c>
      <c r="K61" s="12" t="s">
        <v>354</v>
      </c>
      <c r="L61" s="12" t="s">
        <v>355</v>
      </c>
      <c r="M61" s="9">
        <v>3</v>
      </c>
      <c r="N61" s="10" t="s">
        <v>356</v>
      </c>
    </row>
    <row r="62" spans="1:14" s="1" customFormat="1" ht="24.75" customHeight="1">
      <c r="A62" s="9">
        <v>59</v>
      </c>
      <c r="B62" s="10" t="s">
        <v>357</v>
      </c>
      <c r="C62" s="9" t="s">
        <v>278</v>
      </c>
      <c r="D62" s="9" t="s">
        <v>358</v>
      </c>
      <c r="E62" s="9" t="s">
        <v>359</v>
      </c>
      <c r="F62" s="9" t="s">
        <v>360</v>
      </c>
      <c r="G62" s="9" t="s">
        <v>20</v>
      </c>
      <c r="H62" s="11" t="str">
        <f>"南昌大学抚州医学院"</f>
        <v>南昌大学抚州医学院</v>
      </c>
      <c r="I62" s="10" t="s">
        <v>139</v>
      </c>
      <c r="J62" s="9" t="s">
        <v>161</v>
      </c>
      <c r="K62" s="9" t="s">
        <v>361</v>
      </c>
      <c r="L62" s="9" t="s">
        <v>362</v>
      </c>
      <c r="M62" s="9" t="s">
        <v>25</v>
      </c>
      <c r="N62" s="19"/>
    </row>
    <row r="63" spans="1:14" s="1" customFormat="1" ht="24.75" customHeight="1">
      <c r="A63" s="9">
        <v>60</v>
      </c>
      <c r="B63" s="10" t="s">
        <v>363</v>
      </c>
      <c r="C63" s="9" t="s">
        <v>182</v>
      </c>
      <c r="D63" s="9" t="s">
        <v>17</v>
      </c>
      <c r="E63" s="9" t="s">
        <v>364</v>
      </c>
      <c r="F63" s="9" t="s">
        <v>365</v>
      </c>
      <c r="G63" s="9" t="s">
        <v>20</v>
      </c>
      <c r="H63" s="11" t="str">
        <f>"江苏大学"</f>
        <v>江苏大学</v>
      </c>
      <c r="I63" s="11" t="s">
        <v>36</v>
      </c>
      <c r="J63" s="9" t="s">
        <v>353</v>
      </c>
      <c r="K63" s="9" t="s">
        <v>366</v>
      </c>
      <c r="L63" s="9" t="s">
        <v>367</v>
      </c>
      <c r="M63" s="9" t="s">
        <v>25</v>
      </c>
      <c r="N63" s="19"/>
    </row>
    <row r="64" spans="1:14" s="1" customFormat="1" ht="57" customHeight="1">
      <c r="A64" s="9">
        <v>61</v>
      </c>
      <c r="B64" s="10" t="s">
        <v>363</v>
      </c>
      <c r="C64" s="9" t="s">
        <v>353</v>
      </c>
      <c r="D64" s="9" t="s">
        <v>358</v>
      </c>
      <c r="E64" s="9" t="s">
        <v>368</v>
      </c>
      <c r="F64" s="9" t="s">
        <v>369</v>
      </c>
      <c r="G64" s="9" t="s">
        <v>73</v>
      </c>
      <c r="H64" s="11" t="str">
        <f>"江苏联合职业技术学院"</f>
        <v>江苏联合职业技术学院</v>
      </c>
      <c r="I64" s="11" t="s">
        <v>36</v>
      </c>
      <c r="J64" s="9" t="s">
        <v>305</v>
      </c>
      <c r="K64" s="9" t="s">
        <v>370</v>
      </c>
      <c r="L64" s="9" t="s">
        <v>371</v>
      </c>
      <c r="M64" s="9" t="s">
        <v>45</v>
      </c>
      <c r="N64" s="10" t="s">
        <v>372</v>
      </c>
    </row>
    <row r="65" spans="1:14" s="1" customFormat="1" ht="24.75" customHeight="1">
      <c r="A65" s="9">
        <v>62</v>
      </c>
      <c r="B65" s="10" t="s">
        <v>363</v>
      </c>
      <c r="C65" s="9" t="s">
        <v>166</v>
      </c>
      <c r="D65" s="9" t="s">
        <v>263</v>
      </c>
      <c r="E65" s="9" t="s">
        <v>373</v>
      </c>
      <c r="F65" s="9" t="s">
        <v>374</v>
      </c>
      <c r="G65" s="9" t="s">
        <v>332</v>
      </c>
      <c r="H65" s="10" t="s">
        <v>145</v>
      </c>
      <c r="I65" s="10" t="s">
        <v>139</v>
      </c>
      <c r="J65" s="9" t="s">
        <v>259</v>
      </c>
      <c r="K65" s="9" t="s">
        <v>375</v>
      </c>
      <c r="L65" s="9" t="s">
        <v>376</v>
      </c>
      <c r="M65" s="9" t="s">
        <v>25</v>
      </c>
      <c r="N65" s="19"/>
    </row>
    <row r="66" spans="1:14" s="1" customFormat="1" ht="24.75" customHeight="1">
      <c r="A66" s="9">
        <v>63</v>
      </c>
      <c r="B66" s="10" t="s">
        <v>363</v>
      </c>
      <c r="C66" s="9" t="s">
        <v>166</v>
      </c>
      <c r="D66" s="9" t="s">
        <v>263</v>
      </c>
      <c r="E66" s="9" t="s">
        <v>377</v>
      </c>
      <c r="F66" s="9" t="s">
        <v>378</v>
      </c>
      <c r="G66" s="9" t="s">
        <v>332</v>
      </c>
      <c r="H66" s="10" t="s">
        <v>145</v>
      </c>
      <c r="I66" s="10" t="s">
        <v>139</v>
      </c>
      <c r="J66" s="9" t="s">
        <v>49</v>
      </c>
      <c r="K66" s="9" t="s">
        <v>188</v>
      </c>
      <c r="L66" s="9" t="s">
        <v>379</v>
      </c>
      <c r="M66" s="9" t="s">
        <v>45</v>
      </c>
      <c r="N66" s="19"/>
    </row>
    <row r="67" spans="1:14" s="1" customFormat="1" ht="24.75" customHeight="1">
      <c r="A67" s="9">
        <v>64</v>
      </c>
      <c r="B67" s="10" t="s">
        <v>363</v>
      </c>
      <c r="C67" s="9" t="s">
        <v>155</v>
      </c>
      <c r="D67" s="9" t="s">
        <v>380</v>
      </c>
      <c r="E67" s="9" t="s">
        <v>381</v>
      </c>
      <c r="F67" s="9" t="s">
        <v>382</v>
      </c>
      <c r="G67" s="9" t="s">
        <v>137</v>
      </c>
      <c r="H67" s="10" t="s">
        <v>383</v>
      </c>
      <c r="I67" s="11" t="s">
        <v>36</v>
      </c>
      <c r="J67" s="9" t="s">
        <v>305</v>
      </c>
      <c r="K67" s="9" t="s">
        <v>384</v>
      </c>
      <c r="L67" s="9" t="s">
        <v>57</v>
      </c>
      <c r="M67" s="9" t="s">
        <v>25</v>
      </c>
      <c r="N67" s="19"/>
    </row>
    <row r="68" spans="1:14" s="1" customFormat="1" ht="24.75" customHeight="1">
      <c r="A68" s="9">
        <v>65</v>
      </c>
      <c r="B68" s="10" t="s">
        <v>385</v>
      </c>
      <c r="C68" s="9" t="s">
        <v>49</v>
      </c>
      <c r="D68" s="9" t="s">
        <v>386</v>
      </c>
      <c r="E68" s="9" t="s">
        <v>387</v>
      </c>
      <c r="F68" s="9" t="s">
        <v>388</v>
      </c>
      <c r="G68" s="9" t="s">
        <v>389</v>
      </c>
      <c r="H68" s="11" t="s">
        <v>390</v>
      </c>
      <c r="I68" s="10" t="s">
        <v>139</v>
      </c>
      <c r="J68" s="9" t="s">
        <v>42</v>
      </c>
      <c r="K68" s="9" t="s">
        <v>391</v>
      </c>
      <c r="L68" s="9" t="s">
        <v>392</v>
      </c>
      <c r="M68" s="9" t="s">
        <v>25</v>
      </c>
      <c r="N68" s="19"/>
    </row>
    <row r="69" spans="1:14" s="1" customFormat="1" ht="24.75" customHeight="1">
      <c r="A69" s="9">
        <v>66</v>
      </c>
      <c r="B69" s="10" t="s">
        <v>385</v>
      </c>
      <c r="C69" s="9" t="s">
        <v>119</v>
      </c>
      <c r="D69" s="9" t="s">
        <v>134</v>
      </c>
      <c r="E69" s="9" t="s">
        <v>393</v>
      </c>
      <c r="F69" s="9" t="s">
        <v>394</v>
      </c>
      <c r="G69" s="9" t="s">
        <v>137</v>
      </c>
      <c r="H69" s="11" t="str">
        <f>"上海交通大学"</f>
        <v>上海交通大学</v>
      </c>
      <c r="I69" s="10" t="s">
        <v>139</v>
      </c>
      <c r="J69" s="9" t="s">
        <v>119</v>
      </c>
      <c r="K69" s="9" t="s">
        <v>395</v>
      </c>
      <c r="L69" s="9" t="s">
        <v>396</v>
      </c>
      <c r="M69" s="9" t="s">
        <v>25</v>
      </c>
      <c r="N69" s="19"/>
    </row>
    <row r="70" spans="1:14" s="1" customFormat="1" ht="24.75" customHeight="1">
      <c r="A70" s="9">
        <v>67</v>
      </c>
      <c r="B70" s="10" t="s">
        <v>397</v>
      </c>
      <c r="C70" s="9" t="s">
        <v>305</v>
      </c>
      <c r="D70" s="9" t="s">
        <v>263</v>
      </c>
      <c r="E70" s="9" t="s">
        <v>398</v>
      </c>
      <c r="F70" s="9" t="s">
        <v>399</v>
      </c>
      <c r="G70" s="9" t="s">
        <v>332</v>
      </c>
      <c r="H70" s="11" t="str">
        <f>"江苏卫生健康职业学院"</f>
        <v>江苏卫生健康职业学院</v>
      </c>
      <c r="I70" s="10" t="s">
        <v>139</v>
      </c>
      <c r="J70" s="9" t="s">
        <v>49</v>
      </c>
      <c r="K70" s="9" t="s">
        <v>400</v>
      </c>
      <c r="L70" s="9" t="s">
        <v>401</v>
      </c>
      <c r="M70" s="9" t="s">
        <v>25</v>
      </c>
      <c r="N70" s="19"/>
    </row>
    <row r="71" spans="1:14" s="1" customFormat="1" ht="24.75" customHeight="1">
      <c r="A71" s="9">
        <v>68</v>
      </c>
      <c r="B71" s="10" t="s">
        <v>402</v>
      </c>
      <c r="C71" s="9" t="s">
        <v>42</v>
      </c>
      <c r="D71" s="9" t="s">
        <v>17</v>
      </c>
      <c r="E71" s="9" t="s">
        <v>403</v>
      </c>
      <c r="F71" s="9" t="s">
        <v>404</v>
      </c>
      <c r="G71" s="9" t="s">
        <v>320</v>
      </c>
      <c r="H71" s="11" t="str">
        <f>"成都中医药大学"</f>
        <v>成都中医药大学</v>
      </c>
      <c r="I71" s="11" t="s">
        <v>36</v>
      </c>
      <c r="J71" s="9" t="s">
        <v>405</v>
      </c>
      <c r="K71" s="9" t="s">
        <v>406</v>
      </c>
      <c r="L71" s="9" t="s">
        <v>407</v>
      </c>
      <c r="M71" s="9" t="s">
        <v>25</v>
      </c>
      <c r="N71" s="19"/>
    </row>
    <row r="72" spans="1:14" s="1" customFormat="1" ht="24.75" customHeight="1">
      <c r="A72" s="9">
        <v>69</v>
      </c>
      <c r="B72" s="10" t="s">
        <v>402</v>
      </c>
      <c r="C72" s="9" t="s">
        <v>405</v>
      </c>
      <c r="D72" s="9" t="s">
        <v>358</v>
      </c>
      <c r="E72" s="9" t="s">
        <v>408</v>
      </c>
      <c r="F72" s="9" t="s">
        <v>409</v>
      </c>
      <c r="G72" s="9" t="s">
        <v>20</v>
      </c>
      <c r="H72" s="11" t="str">
        <f>"如东县丰利镇凹桥卫生室"</f>
        <v>如东县丰利镇凹桥卫生室</v>
      </c>
      <c r="I72" s="11" t="s">
        <v>139</v>
      </c>
      <c r="J72" s="9" t="s">
        <v>67</v>
      </c>
      <c r="K72" s="9" t="s">
        <v>410</v>
      </c>
      <c r="L72" s="9" t="s">
        <v>411</v>
      </c>
      <c r="M72" s="9" t="s">
        <v>25</v>
      </c>
      <c r="N72" s="19"/>
    </row>
    <row r="73" spans="1:14" s="1" customFormat="1" ht="24.75" customHeight="1">
      <c r="A73" s="9">
        <v>70</v>
      </c>
      <c r="B73" s="10" t="s">
        <v>402</v>
      </c>
      <c r="C73" s="9" t="s">
        <v>412</v>
      </c>
      <c r="D73" s="9" t="s">
        <v>263</v>
      </c>
      <c r="E73" s="9" t="s">
        <v>413</v>
      </c>
      <c r="F73" s="9" t="s">
        <v>414</v>
      </c>
      <c r="G73" s="9" t="s">
        <v>332</v>
      </c>
      <c r="H73" s="11" t="str">
        <f>"扬州环境资源职业技术学院"</f>
        <v>扬州环境资源职业技术学院</v>
      </c>
      <c r="I73" s="11" t="s">
        <v>139</v>
      </c>
      <c r="J73" s="9" t="s">
        <v>412</v>
      </c>
      <c r="K73" s="9" t="s">
        <v>415</v>
      </c>
      <c r="L73" s="9" t="s">
        <v>416</v>
      </c>
      <c r="M73" s="9" t="s">
        <v>25</v>
      </c>
      <c r="N73" s="19"/>
    </row>
    <row r="74" spans="1:14" s="1" customFormat="1" ht="24.75" customHeight="1">
      <c r="A74" s="9">
        <v>71</v>
      </c>
      <c r="B74" s="10" t="s">
        <v>402</v>
      </c>
      <c r="C74" s="9" t="s">
        <v>412</v>
      </c>
      <c r="D74" s="9" t="s">
        <v>263</v>
      </c>
      <c r="E74" s="9" t="s">
        <v>417</v>
      </c>
      <c r="F74" s="9" t="s">
        <v>418</v>
      </c>
      <c r="G74" s="9" t="s">
        <v>332</v>
      </c>
      <c r="H74" s="11" t="str">
        <f>"江苏联合职业技术学院"</f>
        <v>江苏联合职业技术学院</v>
      </c>
      <c r="I74" s="11" t="s">
        <v>139</v>
      </c>
      <c r="J74" s="9" t="s">
        <v>305</v>
      </c>
      <c r="K74" s="9" t="s">
        <v>419</v>
      </c>
      <c r="L74" s="9" t="s">
        <v>211</v>
      </c>
      <c r="M74" s="9" t="s">
        <v>45</v>
      </c>
      <c r="N74" s="19"/>
    </row>
    <row r="75" spans="1:14" s="1" customFormat="1" ht="24.75" customHeight="1">
      <c r="A75" s="9">
        <v>72</v>
      </c>
      <c r="B75" s="10" t="s">
        <v>402</v>
      </c>
      <c r="C75" s="9" t="s">
        <v>327</v>
      </c>
      <c r="D75" s="9" t="s">
        <v>134</v>
      </c>
      <c r="E75" s="9" t="s">
        <v>420</v>
      </c>
      <c r="F75" s="9" t="s">
        <v>421</v>
      </c>
      <c r="G75" s="9" t="s">
        <v>137</v>
      </c>
      <c r="H75" s="11" t="s">
        <v>422</v>
      </c>
      <c r="I75" s="11" t="s">
        <v>139</v>
      </c>
      <c r="J75" s="9" t="s">
        <v>259</v>
      </c>
      <c r="K75" s="9" t="s">
        <v>423</v>
      </c>
      <c r="L75" s="9" t="s">
        <v>424</v>
      </c>
      <c r="M75" s="9" t="s">
        <v>25</v>
      </c>
      <c r="N75" s="19"/>
    </row>
    <row r="76" spans="1:14" s="1" customFormat="1" ht="24.75" customHeight="1">
      <c r="A76" s="9">
        <v>73</v>
      </c>
      <c r="B76" s="10" t="s">
        <v>402</v>
      </c>
      <c r="C76" s="9" t="s">
        <v>327</v>
      </c>
      <c r="D76" s="9" t="s">
        <v>134</v>
      </c>
      <c r="E76" s="9" t="s">
        <v>425</v>
      </c>
      <c r="F76" s="9" t="s">
        <v>426</v>
      </c>
      <c r="G76" s="9" t="s">
        <v>137</v>
      </c>
      <c r="H76" s="11" t="s">
        <v>427</v>
      </c>
      <c r="I76" s="11" t="s">
        <v>139</v>
      </c>
      <c r="J76" s="9" t="s">
        <v>259</v>
      </c>
      <c r="K76" s="9" t="s">
        <v>428</v>
      </c>
      <c r="L76" s="9" t="s">
        <v>429</v>
      </c>
      <c r="M76" s="9" t="s">
        <v>45</v>
      </c>
      <c r="N76" s="19"/>
    </row>
    <row r="77" spans="1:14" s="1" customFormat="1" ht="24.75" customHeight="1">
      <c r="A77" s="9">
        <v>74</v>
      </c>
      <c r="B77" s="10" t="s">
        <v>430</v>
      </c>
      <c r="C77" s="9" t="s">
        <v>62</v>
      </c>
      <c r="D77" s="9" t="s">
        <v>358</v>
      </c>
      <c r="E77" s="9" t="s">
        <v>431</v>
      </c>
      <c r="F77" s="9" t="s">
        <v>432</v>
      </c>
      <c r="G77" s="9" t="s">
        <v>20</v>
      </c>
      <c r="H77" s="11" t="str">
        <f>"南昌大学抚州医学院"</f>
        <v>南昌大学抚州医学院</v>
      </c>
      <c r="I77" s="11" t="s">
        <v>139</v>
      </c>
      <c r="J77" s="9" t="s">
        <v>96</v>
      </c>
      <c r="K77" s="9" t="s">
        <v>433</v>
      </c>
      <c r="L77" s="9" t="s">
        <v>434</v>
      </c>
      <c r="M77" s="9" t="s">
        <v>25</v>
      </c>
      <c r="N77" s="19"/>
    </row>
    <row r="78" spans="1:14" s="1" customFormat="1" ht="24.75" customHeight="1">
      <c r="A78" s="9">
        <v>75</v>
      </c>
      <c r="B78" s="10" t="s">
        <v>430</v>
      </c>
      <c r="C78" s="9" t="s">
        <v>62</v>
      </c>
      <c r="D78" s="9" t="s">
        <v>358</v>
      </c>
      <c r="E78" s="9" t="s">
        <v>435</v>
      </c>
      <c r="F78" s="9" t="s">
        <v>436</v>
      </c>
      <c r="G78" s="9" t="s">
        <v>20</v>
      </c>
      <c r="H78" s="11" t="str">
        <f>"南昌大学抚州医学院"</f>
        <v>南昌大学抚州医学院</v>
      </c>
      <c r="I78" s="11" t="s">
        <v>139</v>
      </c>
      <c r="J78" s="9" t="s">
        <v>146</v>
      </c>
      <c r="K78" s="9" t="s">
        <v>437</v>
      </c>
      <c r="L78" s="9" t="s">
        <v>438</v>
      </c>
      <c r="M78" s="9" t="s">
        <v>45</v>
      </c>
      <c r="N78" s="19"/>
    </row>
    <row r="79" spans="1:14" s="1" customFormat="1" ht="24.75" customHeight="1">
      <c r="A79" s="9">
        <v>76</v>
      </c>
      <c r="B79" s="10" t="s">
        <v>430</v>
      </c>
      <c r="C79" s="9" t="s">
        <v>75</v>
      </c>
      <c r="D79" s="9" t="s">
        <v>263</v>
      </c>
      <c r="E79" s="9" t="s">
        <v>439</v>
      </c>
      <c r="F79" s="9" t="s">
        <v>440</v>
      </c>
      <c r="G79" s="9" t="s">
        <v>332</v>
      </c>
      <c r="H79" s="10" t="s">
        <v>145</v>
      </c>
      <c r="I79" s="11" t="s">
        <v>139</v>
      </c>
      <c r="J79" s="9" t="s">
        <v>161</v>
      </c>
      <c r="K79" s="9" t="s">
        <v>441</v>
      </c>
      <c r="L79" s="9" t="s">
        <v>442</v>
      </c>
      <c r="M79" s="9" t="s">
        <v>25</v>
      </c>
      <c r="N79" s="19"/>
    </row>
    <row r="80" spans="1:14" s="1" customFormat="1" ht="24.75" customHeight="1">
      <c r="A80" s="9">
        <v>77</v>
      </c>
      <c r="B80" s="10" t="s">
        <v>443</v>
      </c>
      <c r="C80" s="9" t="s">
        <v>444</v>
      </c>
      <c r="D80" s="9" t="s">
        <v>386</v>
      </c>
      <c r="E80" s="9" t="s">
        <v>445</v>
      </c>
      <c r="F80" s="9" t="s">
        <v>446</v>
      </c>
      <c r="G80" s="9" t="s">
        <v>447</v>
      </c>
      <c r="H80" s="11" t="str">
        <f>"连云港中医药高等职业技术学校"</f>
        <v>连云港中医药高等职业技术学校</v>
      </c>
      <c r="I80" s="11" t="s">
        <v>139</v>
      </c>
      <c r="J80" s="9" t="s">
        <v>161</v>
      </c>
      <c r="K80" s="9" t="s">
        <v>448</v>
      </c>
      <c r="L80" s="9" t="s">
        <v>449</v>
      </c>
      <c r="M80" s="9" t="s">
        <v>25</v>
      </c>
      <c r="N80" s="19"/>
    </row>
    <row r="81" spans="1:14" s="1" customFormat="1" ht="24.75" customHeight="1">
      <c r="A81" s="9">
        <v>78</v>
      </c>
      <c r="B81" s="10" t="s">
        <v>450</v>
      </c>
      <c r="C81" s="9" t="s">
        <v>451</v>
      </c>
      <c r="D81" s="9" t="s">
        <v>263</v>
      </c>
      <c r="E81" s="9" t="s">
        <v>452</v>
      </c>
      <c r="F81" s="9" t="s">
        <v>453</v>
      </c>
      <c r="G81" s="9" t="s">
        <v>332</v>
      </c>
      <c r="H81" s="11" t="str">
        <f>"掘港镇中心卫生院编外"</f>
        <v>掘港镇中心卫生院编外</v>
      </c>
      <c r="I81" s="11" t="s">
        <v>139</v>
      </c>
      <c r="J81" s="9" t="s">
        <v>119</v>
      </c>
      <c r="K81" s="9" t="s">
        <v>454</v>
      </c>
      <c r="L81" s="9" t="s">
        <v>455</v>
      </c>
      <c r="M81" s="9" t="s">
        <v>25</v>
      </c>
      <c r="N81" s="19"/>
    </row>
    <row r="82" spans="1:14" s="1" customFormat="1" ht="24.75" customHeight="1">
      <c r="A82" s="9">
        <v>79</v>
      </c>
      <c r="B82" s="10" t="s">
        <v>456</v>
      </c>
      <c r="C82" s="9" t="s">
        <v>457</v>
      </c>
      <c r="D82" s="9" t="s">
        <v>458</v>
      </c>
      <c r="E82" s="9" t="s">
        <v>459</v>
      </c>
      <c r="F82" s="9" t="s">
        <v>460</v>
      </c>
      <c r="G82" s="9" t="s">
        <v>332</v>
      </c>
      <c r="H82" s="10" t="s">
        <v>461</v>
      </c>
      <c r="I82" s="10" t="s">
        <v>36</v>
      </c>
      <c r="J82" s="9" t="s">
        <v>405</v>
      </c>
      <c r="K82" s="9" t="s">
        <v>462</v>
      </c>
      <c r="L82" s="9" t="s">
        <v>463</v>
      </c>
      <c r="M82" s="9" t="s">
        <v>25</v>
      </c>
      <c r="N82" s="19"/>
    </row>
    <row r="83" spans="1:14" s="1" customFormat="1" ht="24.75" customHeight="1">
      <c r="A83" s="9">
        <v>80</v>
      </c>
      <c r="B83" s="10" t="s">
        <v>464</v>
      </c>
      <c r="C83" s="9" t="s">
        <v>465</v>
      </c>
      <c r="D83" s="9" t="s">
        <v>263</v>
      </c>
      <c r="E83" s="9" t="s">
        <v>466</v>
      </c>
      <c r="F83" s="9" t="s">
        <v>467</v>
      </c>
      <c r="G83" s="9" t="s">
        <v>332</v>
      </c>
      <c r="H83" s="10" t="s">
        <v>145</v>
      </c>
      <c r="I83" s="10" t="s">
        <v>139</v>
      </c>
      <c r="J83" s="9" t="s">
        <v>335</v>
      </c>
      <c r="K83" s="9" t="s">
        <v>468</v>
      </c>
      <c r="L83" s="9" t="s">
        <v>469</v>
      </c>
      <c r="M83" s="9" t="s">
        <v>25</v>
      </c>
      <c r="N83" s="19"/>
    </row>
    <row r="84" spans="1:14" s="1" customFormat="1" ht="24.75" customHeight="1">
      <c r="A84" s="9">
        <v>81</v>
      </c>
      <c r="B84" s="10" t="s">
        <v>470</v>
      </c>
      <c r="C84" s="9" t="s">
        <v>471</v>
      </c>
      <c r="D84" s="9" t="s">
        <v>472</v>
      </c>
      <c r="E84" s="9" t="s">
        <v>473</v>
      </c>
      <c r="F84" s="9" t="s">
        <v>474</v>
      </c>
      <c r="G84" s="9" t="s">
        <v>111</v>
      </c>
      <c r="H84" s="11" t="s">
        <v>475</v>
      </c>
      <c r="I84" s="11" t="s">
        <v>36</v>
      </c>
      <c r="J84" s="9" t="s">
        <v>305</v>
      </c>
      <c r="K84" s="9" t="s">
        <v>476</v>
      </c>
      <c r="L84" s="9" t="s">
        <v>477</v>
      </c>
      <c r="M84" s="9" t="s">
        <v>25</v>
      </c>
      <c r="N84" s="19"/>
    </row>
    <row r="85" spans="1:14" s="1" customFormat="1" ht="24.75" customHeight="1">
      <c r="A85" s="9">
        <v>82</v>
      </c>
      <c r="B85" s="10" t="s">
        <v>478</v>
      </c>
      <c r="C85" s="9" t="s">
        <v>479</v>
      </c>
      <c r="D85" s="9" t="s">
        <v>480</v>
      </c>
      <c r="E85" s="9" t="s">
        <v>481</v>
      </c>
      <c r="F85" s="9" t="s">
        <v>482</v>
      </c>
      <c r="G85" s="20" t="str">
        <f>"卫生检验与检疫"</f>
        <v>卫生检验与检疫</v>
      </c>
      <c r="H85" s="11" t="str">
        <f>"南通大学杏林学院"</f>
        <v>南通大学杏林学院</v>
      </c>
      <c r="I85" s="11" t="s">
        <v>36</v>
      </c>
      <c r="J85" s="9" t="s">
        <v>278</v>
      </c>
      <c r="K85" s="9" t="s">
        <v>345</v>
      </c>
      <c r="L85" s="9" t="s">
        <v>483</v>
      </c>
      <c r="M85" s="9" t="s">
        <v>25</v>
      </c>
      <c r="N85" s="19"/>
    </row>
    <row r="86" spans="1:14" s="1" customFormat="1" ht="24.75" customHeight="1">
      <c r="A86" s="9">
        <v>83</v>
      </c>
      <c r="B86" s="10" t="s">
        <v>484</v>
      </c>
      <c r="C86" s="9" t="s">
        <v>485</v>
      </c>
      <c r="D86" s="9" t="s">
        <v>17</v>
      </c>
      <c r="E86" s="9" t="s">
        <v>486</v>
      </c>
      <c r="F86" s="9" t="s">
        <v>369</v>
      </c>
      <c r="G86" s="20" t="str">
        <f aca="true" t="shared" si="0" ref="G86:G90">"临床医学"</f>
        <v>临床医学</v>
      </c>
      <c r="H86" s="11" t="s">
        <v>487</v>
      </c>
      <c r="I86" s="11" t="s">
        <v>36</v>
      </c>
      <c r="J86" s="9" t="s">
        <v>42</v>
      </c>
      <c r="K86" s="9" t="s">
        <v>488</v>
      </c>
      <c r="L86" s="9" t="s">
        <v>489</v>
      </c>
      <c r="M86" s="9" t="s">
        <v>25</v>
      </c>
      <c r="N86" s="19"/>
    </row>
    <row r="87" spans="1:14" s="1" customFormat="1" ht="24.75" customHeight="1">
      <c r="A87" s="9">
        <v>84</v>
      </c>
      <c r="B87" s="10" t="s">
        <v>484</v>
      </c>
      <c r="C87" s="9" t="s">
        <v>485</v>
      </c>
      <c r="D87" s="9" t="s">
        <v>17</v>
      </c>
      <c r="E87" s="9" t="s">
        <v>490</v>
      </c>
      <c r="F87" s="9" t="s">
        <v>491</v>
      </c>
      <c r="G87" s="20" t="str">
        <f t="shared" si="0"/>
        <v>临床医学</v>
      </c>
      <c r="H87" s="11" t="str">
        <f>"如皋博爱医院"</f>
        <v>如皋博爱医院</v>
      </c>
      <c r="I87" s="11" t="s">
        <v>36</v>
      </c>
      <c r="J87" s="9" t="s">
        <v>42</v>
      </c>
      <c r="K87" s="9" t="s">
        <v>492</v>
      </c>
      <c r="L87" s="9" t="s">
        <v>114</v>
      </c>
      <c r="M87" s="9" t="s">
        <v>45</v>
      </c>
      <c r="N87" s="19"/>
    </row>
    <row r="88" spans="1:14" s="1" customFormat="1" ht="24.75" customHeight="1">
      <c r="A88" s="9">
        <v>85</v>
      </c>
      <c r="B88" s="10" t="s">
        <v>493</v>
      </c>
      <c r="C88" s="9" t="s">
        <v>494</v>
      </c>
      <c r="D88" s="9" t="s">
        <v>17</v>
      </c>
      <c r="E88" s="9" t="s">
        <v>495</v>
      </c>
      <c r="F88" s="9" t="s">
        <v>496</v>
      </c>
      <c r="G88" s="20" t="str">
        <f>"中医学"</f>
        <v>中医学</v>
      </c>
      <c r="H88" s="11" t="s">
        <v>497</v>
      </c>
      <c r="I88" s="11" t="s">
        <v>36</v>
      </c>
      <c r="J88" s="9" t="s">
        <v>37</v>
      </c>
      <c r="K88" s="9" t="s">
        <v>498</v>
      </c>
      <c r="L88" s="9" t="s">
        <v>499</v>
      </c>
      <c r="M88" s="9" t="s">
        <v>25</v>
      </c>
      <c r="N88" s="19"/>
    </row>
    <row r="89" spans="1:14" s="1" customFormat="1" ht="24.75" customHeight="1">
      <c r="A89" s="9">
        <v>86</v>
      </c>
      <c r="B89" s="10" t="s">
        <v>500</v>
      </c>
      <c r="C89" s="9" t="s">
        <v>501</v>
      </c>
      <c r="D89" s="9" t="s">
        <v>358</v>
      </c>
      <c r="E89" s="9" t="s">
        <v>502</v>
      </c>
      <c r="F89" s="9" t="s">
        <v>503</v>
      </c>
      <c r="G89" s="20" t="str">
        <f t="shared" si="0"/>
        <v>临床医学</v>
      </c>
      <c r="H89" s="11" t="str">
        <f>"江苏卫生健康职业学院"</f>
        <v>江苏卫生健康职业学院</v>
      </c>
      <c r="I89" s="11" t="s">
        <v>139</v>
      </c>
      <c r="J89" s="9" t="s">
        <v>96</v>
      </c>
      <c r="K89" s="9" t="s">
        <v>504</v>
      </c>
      <c r="L89" s="9" t="s">
        <v>505</v>
      </c>
      <c r="M89" s="9" t="s">
        <v>25</v>
      </c>
      <c r="N89" s="19"/>
    </row>
    <row r="90" spans="1:14" s="1" customFormat="1" ht="24.75" customHeight="1">
      <c r="A90" s="9">
        <v>87</v>
      </c>
      <c r="B90" s="10" t="s">
        <v>506</v>
      </c>
      <c r="C90" s="9" t="s">
        <v>507</v>
      </c>
      <c r="D90" s="9" t="s">
        <v>358</v>
      </c>
      <c r="E90" s="9" t="s">
        <v>508</v>
      </c>
      <c r="F90" s="9" t="s">
        <v>509</v>
      </c>
      <c r="G90" s="20" t="str">
        <f t="shared" si="0"/>
        <v>临床医学</v>
      </c>
      <c r="H90" s="11" t="str">
        <f>"江苏医药职业学院"</f>
        <v>江苏医药职业学院</v>
      </c>
      <c r="I90" s="11" t="s">
        <v>139</v>
      </c>
      <c r="J90" s="9" t="s">
        <v>62</v>
      </c>
      <c r="K90" s="9" t="s">
        <v>476</v>
      </c>
      <c r="L90" s="9" t="s">
        <v>510</v>
      </c>
      <c r="M90" s="9" t="s">
        <v>25</v>
      </c>
      <c r="N90" s="19"/>
    </row>
  </sheetData>
  <sheetProtection/>
  <mergeCells count="3">
    <mergeCell ref="N17:N20"/>
    <mergeCell ref="N21:N41"/>
    <mergeCell ref="A1:N2"/>
  </mergeCells>
  <printOptions/>
  <pageMargins left="0.700694444444445" right="0.700694444444445" top="0.751388888888889" bottom="0.751388888888889" header="0.298611111111111" footer="0.2986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小sue</cp:lastModifiedBy>
  <cp:lastPrinted>2020-09-11T03:22:00Z</cp:lastPrinted>
  <dcterms:created xsi:type="dcterms:W3CDTF">2020-09-10T08:57:00Z</dcterms:created>
  <dcterms:modified xsi:type="dcterms:W3CDTF">2020-09-14T02:39:42Z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