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<sst xmlns="http://schemas.openxmlformats.org/spreadsheetml/2006/main" count="336" uniqueCount="243">
  <si>
    <t>2020年淮南市乡镇街道事业单位专项公开招聘入围体检名单</t>
  </si>
  <si>
    <t>序号</t>
  </si>
  <si>
    <t>准考证号</t>
  </si>
  <si>
    <t>岗位代码</t>
  </si>
  <si>
    <t>职测分数</t>
  </si>
  <si>
    <t>综合分数</t>
  </si>
  <si>
    <t>笔试总分</t>
  </si>
  <si>
    <t>笔试合成分</t>
  </si>
  <si>
    <t>面试成绩</t>
  </si>
  <si>
    <t>总成绩</t>
  </si>
  <si>
    <t>1134070100111</t>
  </si>
  <si>
    <t>0701001</t>
  </si>
  <si>
    <t>1134070100116</t>
  </si>
  <si>
    <t>0701002</t>
  </si>
  <si>
    <t>1134070100518</t>
  </si>
  <si>
    <t>0701003</t>
  </si>
  <si>
    <t>1134070100225</t>
  </si>
  <si>
    <t>1134070100402</t>
  </si>
  <si>
    <t>1134070100206</t>
  </si>
  <si>
    <t>1134070100426</t>
  </si>
  <si>
    <t>1134070100419</t>
  </si>
  <si>
    <t>1134070100408</t>
  </si>
  <si>
    <t>1134070100410</t>
  </si>
  <si>
    <t>1134070100521</t>
  </si>
  <si>
    <t>1134070100524</t>
  </si>
  <si>
    <t>0701004</t>
  </si>
  <si>
    <t>1134070100530</t>
  </si>
  <si>
    <t>1134070100702</t>
  </si>
  <si>
    <t>0701005</t>
  </si>
  <si>
    <t>1134070100908</t>
  </si>
  <si>
    <t>0701006</t>
  </si>
  <si>
    <t>1134070100718</t>
  </si>
  <si>
    <t>1134070100807</t>
  </si>
  <si>
    <t>1134070100810</t>
  </si>
  <si>
    <t>1134070100927</t>
  </si>
  <si>
    <t>0701007</t>
  </si>
  <si>
    <t>1134070101216</t>
  </si>
  <si>
    <t>0701008</t>
  </si>
  <si>
    <t>1134070101219</t>
  </si>
  <si>
    <t>1134070101021</t>
  </si>
  <si>
    <t>1134070101210</t>
  </si>
  <si>
    <t>1134070101127</t>
  </si>
  <si>
    <t>1134070101224</t>
  </si>
  <si>
    <t>1134070101104</t>
  </si>
  <si>
    <t>1134070101011</t>
  </si>
  <si>
    <t>1134070101314</t>
  </si>
  <si>
    <t>0701009</t>
  </si>
  <si>
    <t>1134070101326</t>
  </si>
  <si>
    <t>0701010</t>
  </si>
  <si>
    <t>1134070101430</t>
  </si>
  <si>
    <t>0701011</t>
  </si>
  <si>
    <t>1134070101423</t>
  </si>
  <si>
    <t>1134070101526</t>
  </si>
  <si>
    <t>1134070101420</t>
  </si>
  <si>
    <t>1134070101502</t>
  </si>
  <si>
    <t>1134070101628</t>
  </si>
  <si>
    <t>1134070101414</t>
  </si>
  <si>
    <t>1134070101710</t>
  </si>
  <si>
    <t>0701012</t>
  </si>
  <si>
    <t>1134070101726</t>
  </si>
  <si>
    <t>1134070101809</t>
  </si>
  <si>
    <t>0701013</t>
  </si>
  <si>
    <t>1134070101928</t>
  </si>
  <si>
    <t>0701014</t>
  </si>
  <si>
    <t>1134070101925</t>
  </si>
  <si>
    <t>1134070101830</t>
  </si>
  <si>
    <t>1134070102007</t>
  </si>
  <si>
    <t>1134070102026</t>
  </si>
  <si>
    <t>1134070101910</t>
  </si>
  <si>
    <t>1134070101927</t>
  </si>
  <si>
    <t>1134070102201</t>
  </si>
  <si>
    <t>0701015</t>
  </si>
  <si>
    <t>1134070102203</t>
  </si>
  <si>
    <t>1134070102322</t>
  </si>
  <si>
    <t>0701016</t>
  </si>
  <si>
    <t>1134070102308</t>
  </si>
  <si>
    <t>1134070102623</t>
  </si>
  <si>
    <t>0701017</t>
  </si>
  <si>
    <t>1134070102427</t>
  </si>
  <si>
    <t>1134070102523</t>
  </si>
  <si>
    <t>1134070102611</t>
  </si>
  <si>
    <t>1134070102609</t>
  </si>
  <si>
    <t>1134070102420</t>
  </si>
  <si>
    <t>1134070102417</t>
  </si>
  <si>
    <t>1134070102714</t>
  </si>
  <si>
    <t>0701018</t>
  </si>
  <si>
    <t>1134070102725</t>
  </si>
  <si>
    <t>0701019</t>
  </si>
  <si>
    <t>1134070102909</t>
  </si>
  <si>
    <t>0701020</t>
  </si>
  <si>
    <t>1134070102923</t>
  </si>
  <si>
    <t>1134070102728</t>
  </si>
  <si>
    <t>1134070102901</t>
  </si>
  <si>
    <t>1134070103004</t>
  </si>
  <si>
    <t>1134070102915</t>
  </si>
  <si>
    <t>1134070102818</t>
  </si>
  <si>
    <t>1134070103025</t>
  </si>
  <si>
    <t>0701021</t>
  </si>
  <si>
    <t>1134070103029</t>
  </si>
  <si>
    <t>0701022</t>
  </si>
  <si>
    <t>1134070103207</t>
  </si>
  <si>
    <t>0701023</t>
  </si>
  <si>
    <t>1134070103226</t>
  </si>
  <si>
    <t>1134070103118</t>
  </si>
  <si>
    <t>1134070103216</t>
  </si>
  <si>
    <t>1134070103205</t>
  </si>
  <si>
    <t>1134070103217</t>
  </si>
  <si>
    <t>1134070103317</t>
  </si>
  <si>
    <t>0701024</t>
  </si>
  <si>
    <t>1134070103328</t>
  </si>
  <si>
    <t>0701025</t>
  </si>
  <si>
    <t>1134070103504</t>
  </si>
  <si>
    <t>0701026</t>
  </si>
  <si>
    <t>1134070103503</t>
  </si>
  <si>
    <t>1134070103622</t>
  </si>
  <si>
    <t>1134070103617</t>
  </si>
  <si>
    <t>1134070103421</t>
  </si>
  <si>
    <t>1134070103607</t>
  </si>
  <si>
    <t>1134070103419</t>
  </si>
  <si>
    <t>1134070103424</t>
  </si>
  <si>
    <t>1134070103707</t>
  </si>
  <si>
    <t>0701027</t>
  </si>
  <si>
    <t>1134070103624</t>
  </si>
  <si>
    <t>1134070103716</t>
  </si>
  <si>
    <t>1134070103717</t>
  </si>
  <si>
    <t>1134070103806</t>
  </si>
  <si>
    <t>0701028</t>
  </si>
  <si>
    <t>1134070103828</t>
  </si>
  <si>
    <t>0701029</t>
  </si>
  <si>
    <t>1134070103824</t>
  </si>
  <si>
    <t>1134070103914</t>
  </si>
  <si>
    <t>1134070103811</t>
  </si>
  <si>
    <t>1134070103918</t>
  </si>
  <si>
    <t>0701030</t>
  </si>
  <si>
    <t>1134070104007</t>
  </si>
  <si>
    <t>0701031</t>
  </si>
  <si>
    <t>1134070104023</t>
  </si>
  <si>
    <t>1134070103929</t>
  </si>
  <si>
    <t>1134070103930</t>
  </si>
  <si>
    <t>1134070200103</t>
  </si>
  <si>
    <t>0701032</t>
  </si>
  <si>
    <t>1134070200130</t>
  </si>
  <si>
    <t>0701033</t>
  </si>
  <si>
    <t>1134070200128</t>
  </si>
  <si>
    <t>1134070200206</t>
  </si>
  <si>
    <t>1134070200126</t>
  </si>
  <si>
    <t>1134070200213</t>
  </si>
  <si>
    <t>0701034</t>
  </si>
  <si>
    <t>1134070200319</t>
  </si>
  <si>
    <t>0701035</t>
  </si>
  <si>
    <t>1134070200317</t>
  </si>
  <si>
    <t>1134070200314</t>
  </si>
  <si>
    <t>1134070200221</t>
  </si>
  <si>
    <t>1134070200407</t>
  </si>
  <si>
    <t>0701036</t>
  </si>
  <si>
    <t>1134070200418</t>
  </si>
  <si>
    <t>0701037</t>
  </si>
  <si>
    <t>1134070200424</t>
  </si>
  <si>
    <t>0701038</t>
  </si>
  <si>
    <t>1134070200514</t>
  </si>
  <si>
    <t>0701039</t>
  </si>
  <si>
    <t>1134070200527</t>
  </si>
  <si>
    <t>0701040</t>
  </si>
  <si>
    <t>1134070200629</t>
  </si>
  <si>
    <t>0701041</t>
  </si>
  <si>
    <t>1134070200710</t>
  </si>
  <si>
    <t>0701042</t>
  </si>
  <si>
    <t>1134070200713</t>
  </si>
  <si>
    <t>0701043</t>
  </si>
  <si>
    <t>1134070200806</t>
  </si>
  <si>
    <t>0701044</t>
  </si>
  <si>
    <t>1134070200810</t>
  </si>
  <si>
    <t>0701045</t>
  </si>
  <si>
    <t>1134070200818</t>
  </si>
  <si>
    <t>0701046</t>
  </si>
  <si>
    <t>2134070201905</t>
  </si>
  <si>
    <t>0701047</t>
  </si>
  <si>
    <t>2134070201920</t>
  </si>
  <si>
    <t>0701048</t>
  </si>
  <si>
    <t>1134070200911</t>
  </si>
  <si>
    <t>0701049</t>
  </si>
  <si>
    <t>1134070201006</t>
  </si>
  <si>
    <t>0701050</t>
  </si>
  <si>
    <t>1134070201011</t>
  </si>
  <si>
    <t>0701051</t>
  </si>
  <si>
    <t>1134070201022</t>
  </si>
  <si>
    <t>0701052</t>
  </si>
  <si>
    <t>1134070201117</t>
  </si>
  <si>
    <t>0701053</t>
  </si>
  <si>
    <t>1134070201025</t>
  </si>
  <si>
    <t>1134070201113</t>
  </si>
  <si>
    <t>1134070201106</t>
  </si>
  <si>
    <t>1134070201204</t>
  </si>
  <si>
    <t>1134070201202</t>
  </si>
  <si>
    <t>1134070201215</t>
  </si>
  <si>
    <t>0701054</t>
  </si>
  <si>
    <t>1134070201228</t>
  </si>
  <si>
    <t>0701055</t>
  </si>
  <si>
    <t>1134070201221</t>
  </si>
  <si>
    <t>1134070201321</t>
  </si>
  <si>
    <t>0701056</t>
  </si>
  <si>
    <t>1134070201319</t>
  </si>
  <si>
    <t>1134070201310</t>
  </si>
  <si>
    <t>1134070201325</t>
  </si>
  <si>
    <t>2134070201925</t>
  </si>
  <si>
    <t>0701057</t>
  </si>
  <si>
    <t>2134070202004</t>
  </si>
  <si>
    <t>0701058</t>
  </si>
  <si>
    <t>1134070201426</t>
  </si>
  <si>
    <t>0701059</t>
  </si>
  <si>
    <t>1134070201516</t>
  </si>
  <si>
    <t>1134070201420</t>
  </si>
  <si>
    <t>1134070201510</t>
  </si>
  <si>
    <t>1134070201506</t>
  </si>
  <si>
    <t>1134070201528</t>
  </si>
  <si>
    <t>1134070201421</t>
  </si>
  <si>
    <t>2134070202019</t>
  </si>
  <si>
    <t>0701060</t>
  </si>
  <si>
    <t>2134070202022</t>
  </si>
  <si>
    <t>1134070201612</t>
  </si>
  <si>
    <t>0701061</t>
  </si>
  <si>
    <t>2134070202028</t>
  </si>
  <si>
    <t>0701062</t>
  </si>
  <si>
    <t>2134070202201</t>
  </si>
  <si>
    <t>0701063</t>
  </si>
  <si>
    <t>2134070202111</t>
  </si>
  <si>
    <t>2134070202206</t>
  </si>
  <si>
    <t>0701064</t>
  </si>
  <si>
    <t>2134070202205</t>
  </si>
  <si>
    <t>2134070202213</t>
  </si>
  <si>
    <t>0701065</t>
  </si>
  <si>
    <t>2134070202224</t>
  </si>
  <si>
    <t>1134070201623</t>
  </si>
  <si>
    <t>0701066</t>
  </si>
  <si>
    <t>2134070202321</t>
  </si>
  <si>
    <t>0701068</t>
  </si>
  <si>
    <t>2134070202314</t>
  </si>
  <si>
    <t>1134070201710</t>
  </si>
  <si>
    <t>0701069</t>
  </si>
  <si>
    <t>1134070201802</t>
  </si>
  <si>
    <t>0701070</t>
  </si>
  <si>
    <t>1134070201821</t>
  </si>
  <si>
    <t>0701071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</si>
</sst>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5"/>
  <sheetViews>
    <sheetView tabSelected="1" workbookViewId="0">
      <selection activeCell="C16" sqref="C16"/>
    </sheetView>
  </sheetViews>
  <sheetFormatPr defaultColWidth="9" defaultRowHeight="13.5"/>
  <cols>
    <col min="1" max="1" width="4.25" style="4" customWidth="1"/>
    <col min="2" max="2" width="14.625" style="4" customWidth="1"/>
    <col min="3" max="6" width="9" style="4"/>
    <col min="7" max="7" width="11.375" style="4" customWidth="1"/>
    <col min="8" max="8" width="9" style="4"/>
    <col min="9" max="9" width="7.625" style="4" customWidth="1"/>
  </cols>
  <sheetData>
    <row r="1" s="1" customFormat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14.25" spans="1:9">
      <c r="A3" s="8">
        <v>1</v>
      </c>
      <c r="B3" s="9" t="s">
        <v>10</v>
      </c>
      <c r="C3" s="9" t="s">
        <v>11</v>
      </c>
      <c r="D3" s="9">
        <v>60</v>
      </c>
      <c r="E3" s="9">
        <v>102</v>
      </c>
      <c r="F3" s="9">
        <v>162</v>
      </c>
      <c r="G3" s="10">
        <f t="shared" ref="G3:G66" si="0">F3/3</f>
        <v>54</v>
      </c>
      <c r="H3" s="9">
        <v>78</v>
      </c>
      <c r="I3" s="9">
        <f t="shared" ref="I3:I13" si="1">0.6*G3+0.4*H3</f>
        <v>63.6</v>
      </c>
    </row>
    <row r="4" s="3" customFormat="1" ht="14.25" spans="1:9">
      <c r="A4" s="8">
        <v>2</v>
      </c>
      <c r="B4" s="9" t="s">
        <v>12</v>
      </c>
      <c r="C4" s="9" t="s">
        <v>13</v>
      </c>
      <c r="D4" s="9">
        <v>76.5</v>
      </c>
      <c r="E4" s="9">
        <v>102</v>
      </c>
      <c r="F4" s="9">
        <v>178.5</v>
      </c>
      <c r="G4" s="10">
        <f t="shared" si="0"/>
        <v>59.5</v>
      </c>
      <c r="H4" s="9">
        <v>81.4</v>
      </c>
      <c r="I4" s="9">
        <f t="shared" si="1"/>
        <v>68.26</v>
      </c>
    </row>
    <row r="5" s="3" customFormat="1" ht="14.25" spans="1:9">
      <c r="A5" s="8">
        <v>3</v>
      </c>
      <c r="B5" s="9" t="s">
        <v>14</v>
      </c>
      <c r="C5" s="9" t="s">
        <v>15</v>
      </c>
      <c r="D5" s="9">
        <v>101</v>
      </c>
      <c r="E5" s="9">
        <v>99.5</v>
      </c>
      <c r="F5" s="10">
        <v>200.5</v>
      </c>
      <c r="G5" s="10">
        <f t="shared" si="0"/>
        <v>66.8333333333333</v>
      </c>
      <c r="H5" s="8">
        <v>79.6</v>
      </c>
      <c r="I5" s="8">
        <f t="shared" si="1"/>
        <v>71.94</v>
      </c>
    </row>
    <row r="6" s="3" customFormat="1" ht="14.25" spans="1:9">
      <c r="A6" s="8">
        <v>4</v>
      </c>
      <c r="B6" s="9" t="s">
        <v>16</v>
      </c>
      <c r="C6" s="9" t="s">
        <v>15</v>
      </c>
      <c r="D6" s="9">
        <v>105.5</v>
      </c>
      <c r="E6" s="9">
        <v>88.5</v>
      </c>
      <c r="F6" s="10">
        <v>194</v>
      </c>
      <c r="G6" s="10">
        <f t="shared" si="0"/>
        <v>64.6666666666667</v>
      </c>
      <c r="H6" s="8">
        <v>80.6</v>
      </c>
      <c r="I6" s="8">
        <f t="shared" si="1"/>
        <v>71.04</v>
      </c>
    </row>
    <row r="7" s="3" customFormat="1" ht="14.25" spans="1:9">
      <c r="A7" s="8">
        <v>5</v>
      </c>
      <c r="B7" s="9" t="s">
        <v>17</v>
      </c>
      <c r="C7" s="9" t="s">
        <v>15</v>
      </c>
      <c r="D7" s="9">
        <v>86</v>
      </c>
      <c r="E7" s="9">
        <v>109</v>
      </c>
      <c r="F7" s="10">
        <v>195</v>
      </c>
      <c r="G7" s="10">
        <f t="shared" si="0"/>
        <v>65</v>
      </c>
      <c r="H7" s="8">
        <v>78</v>
      </c>
      <c r="I7" s="8">
        <f t="shared" si="1"/>
        <v>70.2</v>
      </c>
    </row>
    <row r="8" s="3" customFormat="1" ht="14.25" spans="1:9">
      <c r="A8" s="8">
        <v>6</v>
      </c>
      <c r="B8" s="9" t="s">
        <v>18</v>
      </c>
      <c r="C8" s="9" t="s">
        <v>15</v>
      </c>
      <c r="D8" s="9">
        <v>94</v>
      </c>
      <c r="E8" s="9">
        <v>92.5</v>
      </c>
      <c r="F8" s="10">
        <v>186.5</v>
      </c>
      <c r="G8" s="10">
        <f t="shared" si="0"/>
        <v>62.1666666666667</v>
      </c>
      <c r="H8" s="8">
        <v>80.4</v>
      </c>
      <c r="I8" s="8">
        <f t="shared" si="1"/>
        <v>69.46</v>
      </c>
    </row>
    <row r="9" s="3" customFormat="1" ht="14.25" spans="1:9">
      <c r="A9" s="8">
        <v>7</v>
      </c>
      <c r="B9" s="9" t="s">
        <v>19</v>
      </c>
      <c r="C9" s="9" t="s">
        <v>15</v>
      </c>
      <c r="D9" s="9">
        <v>90</v>
      </c>
      <c r="E9" s="9">
        <v>89.5</v>
      </c>
      <c r="F9" s="10">
        <v>179.5</v>
      </c>
      <c r="G9" s="10">
        <f t="shared" si="0"/>
        <v>59.8333333333333</v>
      </c>
      <c r="H9" s="8">
        <v>82</v>
      </c>
      <c r="I9" s="8">
        <f t="shared" si="1"/>
        <v>68.7</v>
      </c>
    </row>
    <row r="10" s="3" customFormat="1" ht="14.25" spans="1:9">
      <c r="A10" s="8">
        <v>8</v>
      </c>
      <c r="B10" s="9" t="s">
        <v>20</v>
      </c>
      <c r="C10" s="9" t="s">
        <v>15</v>
      </c>
      <c r="D10" s="9">
        <v>79.5</v>
      </c>
      <c r="E10" s="9">
        <v>108</v>
      </c>
      <c r="F10" s="10">
        <v>187.5</v>
      </c>
      <c r="G10" s="10">
        <f t="shared" si="0"/>
        <v>62.5</v>
      </c>
      <c r="H10" s="8">
        <v>77.6</v>
      </c>
      <c r="I10" s="8">
        <f t="shared" si="1"/>
        <v>68.54</v>
      </c>
    </row>
    <row r="11" s="3" customFormat="1" ht="14.25" spans="1:9">
      <c r="A11" s="8">
        <v>9</v>
      </c>
      <c r="B11" s="9" t="s">
        <v>21</v>
      </c>
      <c r="C11" s="9" t="s">
        <v>15</v>
      </c>
      <c r="D11" s="9">
        <v>80</v>
      </c>
      <c r="E11" s="9">
        <v>99.5</v>
      </c>
      <c r="F11" s="10">
        <v>179.5</v>
      </c>
      <c r="G11" s="10">
        <f t="shared" si="0"/>
        <v>59.8333333333333</v>
      </c>
      <c r="H11" s="8">
        <v>76.8</v>
      </c>
      <c r="I11" s="8">
        <f t="shared" si="1"/>
        <v>66.62</v>
      </c>
    </row>
    <row r="12" s="3" customFormat="1" ht="14.25" spans="1:9">
      <c r="A12" s="8">
        <v>10</v>
      </c>
      <c r="B12" s="9" t="s">
        <v>22</v>
      </c>
      <c r="C12" s="9" t="s">
        <v>15</v>
      </c>
      <c r="D12" s="9">
        <v>78.5</v>
      </c>
      <c r="E12" s="9">
        <v>100.5</v>
      </c>
      <c r="F12" s="10">
        <v>179</v>
      </c>
      <c r="G12" s="10">
        <f t="shared" si="0"/>
        <v>59.6666666666667</v>
      </c>
      <c r="H12" s="8">
        <v>75.6</v>
      </c>
      <c r="I12" s="8">
        <f t="shared" si="1"/>
        <v>66.04</v>
      </c>
    </row>
    <row r="13" s="3" customFormat="1" ht="14.25" spans="1:9">
      <c r="A13" s="8">
        <v>11</v>
      </c>
      <c r="B13" s="9" t="s">
        <v>23</v>
      </c>
      <c r="C13" s="9" t="s">
        <v>15</v>
      </c>
      <c r="D13" s="9">
        <v>81.5</v>
      </c>
      <c r="E13" s="9">
        <v>96</v>
      </c>
      <c r="F13" s="10">
        <v>177.5</v>
      </c>
      <c r="G13" s="10">
        <f t="shared" si="0"/>
        <v>59.1666666666667</v>
      </c>
      <c r="H13" s="8">
        <v>75.8</v>
      </c>
      <c r="I13" s="8">
        <f t="shared" si="1"/>
        <v>65.82</v>
      </c>
    </row>
    <row r="14" s="3" customFormat="1" ht="14.25" spans="1:9">
      <c r="A14" s="8">
        <v>12</v>
      </c>
      <c r="B14" s="9" t="s">
        <v>24</v>
      </c>
      <c r="C14" s="9" t="s">
        <v>25</v>
      </c>
      <c r="D14" s="9">
        <v>94</v>
      </c>
      <c r="E14" s="9">
        <v>91</v>
      </c>
      <c r="F14" s="10">
        <v>185</v>
      </c>
      <c r="G14" s="10">
        <f t="shared" si="0"/>
        <v>61.6666666666667</v>
      </c>
      <c r="H14" s="8">
        <v>79.4</v>
      </c>
      <c r="I14" s="8">
        <f t="shared" ref="I14:I20" si="2">G14*0.6+H14*0.4</f>
        <v>68.76</v>
      </c>
    </row>
    <row r="15" s="3" customFormat="1" ht="14.25" spans="1:9">
      <c r="A15" s="8">
        <v>13</v>
      </c>
      <c r="B15" s="9" t="s">
        <v>26</v>
      </c>
      <c r="C15" s="9" t="s">
        <v>25</v>
      </c>
      <c r="D15" s="9">
        <v>71.5</v>
      </c>
      <c r="E15" s="9">
        <v>111</v>
      </c>
      <c r="F15" s="10">
        <v>182.5</v>
      </c>
      <c r="G15" s="10">
        <f t="shared" si="0"/>
        <v>60.8333333333333</v>
      </c>
      <c r="H15" s="8">
        <v>79.8</v>
      </c>
      <c r="I15" s="8">
        <f t="shared" si="2"/>
        <v>68.42</v>
      </c>
    </row>
    <row r="16" s="3" customFormat="1" ht="14.25" spans="1:9">
      <c r="A16" s="8">
        <v>14</v>
      </c>
      <c r="B16" s="9" t="s">
        <v>27</v>
      </c>
      <c r="C16" s="9" t="s">
        <v>28</v>
      </c>
      <c r="D16" s="9">
        <v>70.5</v>
      </c>
      <c r="E16" s="9">
        <v>90.5</v>
      </c>
      <c r="F16" s="10">
        <v>161</v>
      </c>
      <c r="G16" s="10">
        <f t="shared" si="0"/>
        <v>53.6666666666667</v>
      </c>
      <c r="H16" s="9">
        <v>74.6</v>
      </c>
      <c r="I16" s="8">
        <f>0.6*G16+0.4*H16</f>
        <v>62.04</v>
      </c>
    </row>
    <row r="17" s="3" customFormat="1" ht="14.25" spans="1:9">
      <c r="A17" s="8">
        <v>15</v>
      </c>
      <c r="B17" s="9" t="s">
        <v>29</v>
      </c>
      <c r="C17" s="9" t="s">
        <v>30</v>
      </c>
      <c r="D17" s="9">
        <v>81.5</v>
      </c>
      <c r="E17" s="9">
        <v>104</v>
      </c>
      <c r="F17" s="10">
        <f t="shared" ref="F17:F20" si="3">SUM(D17:E17)</f>
        <v>185.5</v>
      </c>
      <c r="G17" s="10">
        <f t="shared" si="0"/>
        <v>61.8333333333333</v>
      </c>
      <c r="H17" s="8">
        <v>77.8</v>
      </c>
      <c r="I17" s="8">
        <f t="shared" si="2"/>
        <v>68.22</v>
      </c>
    </row>
    <row r="18" s="3" customFormat="1" ht="14.25" spans="1:9">
      <c r="A18" s="8">
        <v>16</v>
      </c>
      <c r="B18" s="9" t="s">
        <v>31</v>
      </c>
      <c r="C18" s="9" t="s">
        <v>30</v>
      </c>
      <c r="D18" s="9">
        <v>89</v>
      </c>
      <c r="E18" s="9">
        <v>99</v>
      </c>
      <c r="F18" s="10">
        <f t="shared" si="3"/>
        <v>188</v>
      </c>
      <c r="G18" s="10">
        <f t="shared" si="0"/>
        <v>62.6666666666667</v>
      </c>
      <c r="H18" s="8">
        <v>75</v>
      </c>
      <c r="I18" s="8">
        <f t="shared" si="2"/>
        <v>67.6</v>
      </c>
    </row>
    <row r="19" s="3" customFormat="1" ht="14.25" spans="1:9">
      <c r="A19" s="8">
        <v>17</v>
      </c>
      <c r="B19" s="9" t="s">
        <v>32</v>
      </c>
      <c r="C19" s="9" t="s">
        <v>30</v>
      </c>
      <c r="D19" s="9">
        <v>81</v>
      </c>
      <c r="E19" s="9">
        <v>96</v>
      </c>
      <c r="F19" s="10">
        <f t="shared" si="3"/>
        <v>177</v>
      </c>
      <c r="G19" s="10">
        <f t="shared" si="0"/>
        <v>59</v>
      </c>
      <c r="H19" s="9">
        <v>78.2</v>
      </c>
      <c r="I19" s="8">
        <f t="shared" si="2"/>
        <v>66.68</v>
      </c>
    </row>
    <row r="20" s="3" customFormat="1" ht="14.25" spans="1:9">
      <c r="A20" s="8">
        <v>18</v>
      </c>
      <c r="B20" s="9" t="s">
        <v>33</v>
      </c>
      <c r="C20" s="9" t="s">
        <v>30</v>
      </c>
      <c r="D20" s="9">
        <v>71</v>
      </c>
      <c r="E20" s="9">
        <v>87.5</v>
      </c>
      <c r="F20" s="10">
        <f t="shared" si="3"/>
        <v>158.5</v>
      </c>
      <c r="G20" s="10">
        <f t="shared" si="0"/>
        <v>52.8333333333333</v>
      </c>
      <c r="H20" s="9">
        <v>72.4</v>
      </c>
      <c r="I20" s="8">
        <f t="shared" si="2"/>
        <v>60.66</v>
      </c>
    </row>
    <row r="21" s="3" customFormat="1" ht="14.25" spans="1:9">
      <c r="A21" s="8">
        <v>19</v>
      </c>
      <c r="B21" s="9" t="s">
        <v>34</v>
      </c>
      <c r="C21" s="9" t="s">
        <v>35</v>
      </c>
      <c r="D21" s="9">
        <v>82.5</v>
      </c>
      <c r="E21" s="9">
        <v>86.5</v>
      </c>
      <c r="F21" s="10">
        <v>169</v>
      </c>
      <c r="G21" s="10">
        <f t="shared" si="0"/>
        <v>56.3333333333333</v>
      </c>
      <c r="H21" s="9">
        <v>77</v>
      </c>
      <c r="I21" s="8">
        <f t="shared" ref="I21:I29" si="4">0.6*G21+0.4*H21</f>
        <v>64.6</v>
      </c>
    </row>
    <row r="22" s="3" customFormat="1" ht="14.25" spans="1:9">
      <c r="A22" s="8">
        <v>20</v>
      </c>
      <c r="B22" s="9" t="s">
        <v>36</v>
      </c>
      <c r="C22" s="9" t="s">
        <v>37</v>
      </c>
      <c r="D22" s="9">
        <v>93</v>
      </c>
      <c r="E22" s="9">
        <v>106.5</v>
      </c>
      <c r="F22" s="9">
        <v>199.5</v>
      </c>
      <c r="G22" s="10">
        <f t="shared" si="0"/>
        <v>66.5</v>
      </c>
      <c r="H22" s="9">
        <v>77.2</v>
      </c>
      <c r="I22" s="9">
        <f t="shared" si="4"/>
        <v>70.78</v>
      </c>
    </row>
    <row r="23" s="3" customFormat="1" ht="14.25" spans="1:9">
      <c r="A23" s="8">
        <v>21</v>
      </c>
      <c r="B23" s="9" t="s">
        <v>38</v>
      </c>
      <c r="C23" s="9" t="s">
        <v>37</v>
      </c>
      <c r="D23" s="9">
        <v>88.5</v>
      </c>
      <c r="E23" s="9">
        <v>111.5</v>
      </c>
      <c r="F23" s="9">
        <v>200</v>
      </c>
      <c r="G23" s="10">
        <f t="shared" si="0"/>
        <v>66.6666666666667</v>
      </c>
      <c r="H23" s="9">
        <v>75.4</v>
      </c>
      <c r="I23" s="9">
        <f t="shared" si="4"/>
        <v>70.16</v>
      </c>
    </row>
    <row r="24" s="3" customFormat="1" ht="14.25" spans="1:9">
      <c r="A24" s="8">
        <v>22</v>
      </c>
      <c r="B24" s="9" t="s">
        <v>39</v>
      </c>
      <c r="C24" s="9" t="s">
        <v>37</v>
      </c>
      <c r="D24" s="9">
        <v>100.5</v>
      </c>
      <c r="E24" s="9">
        <v>95.5</v>
      </c>
      <c r="F24" s="9">
        <v>196</v>
      </c>
      <c r="G24" s="10">
        <f t="shared" si="0"/>
        <v>65.3333333333333</v>
      </c>
      <c r="H24" s="9">
        <v>77</v>
      </c>
      <c r="I24" s="9">
        <f t="shared" si="4"/>
        <v>70</v>
      </c>
    </row>
    <row r="25" s="3" customFormat="1" ht="14.25" spans="1:9">
      <c r="A25" s="8">
        <v>23</v>
      </c>
      <c r="B25" s="9" t="s">
        <v>40</v>
      </c>
      <c r="C25" s="9" t="s">
        <v>37</v>
      </c>
      <c r="D25" s="9">
        <v>68.5</v>
      </c>
      <c r="E25" s="9">
        <v>112.5</v>
      </c>
      <c r="F25" s="9">
        <v>181</v>
      </c>
      <c r="G25" s="10">
        <f t="shared" si="0"/>
        <v>60.3333333333333</v>
      </c>
      <c r="H25" s="9">
        <v>83.6</v>
      </c>
      <c r="I25" s="9">
        <f t="shared" si="4"/>
        <v>69.64</v>
      </c>
    </row>
    <row r="26" s="3" customFormat="1" ht="14.25" spans="1:9">
      <c r="A26" s="8">
        <v>24</v>
      </c>
      <c r="B26" s="9" t="s">
        <v>41</v>
      </c>
      <c r="C26" s="9" t="s">
        <v>37</v>
      </c>
      <c r="D26" s="9">
        <v>107</v>
      </c>
      <c r="E26" s="9">
        <v>91</v>
      </c>
      <c r="F26" s="9">
        <v>198</v>
      </c>
      <c r="G26" s="10">
        <f t="shared" si="0"/>
        <v>66</v>
      </c>
      <c r="H26" s="9">
        <v>74</v>
      </c>
      <c r="I26" s="9">
        <f t="shared" si="4"/>
        <v>69.2</v>
      </c>
    </row>
    <row r="27" s="3" customFormat="1" ht="14.25" spans="1:9">
      <c r="A27" s="8">
        <v>25</v>
      </c>
      <c r="B27" s="9" t="s">
        <v>42</v>
      </c>
      <c r="C27" s="9" t="s">
        <v>37</v>
      </c>
      <c r="D27" s="9">
        <v>85.5</v>
      </c>
      <c r="E27" s="9">
        <v>109.5</v>
      </c>
      <c r="F27" s="9">
        <v>195</v>
      </c>
      <c r="G27" s="10">
        <f t="shared" si="0"/>
        <v>65</v>
      </c>
      <c r="H27" s="9">
        <v>75.2</v>
      </c>
      <c r="I27" s="9">
        <f t="shared" si="4"/>
        <v>69.08</v>
      </c>
    </row>
    <row r="28" s="3" customFormat="1" ht="14.25" spans="1:9">
      <c r="A28" s="8">
        <v>26</v>
      </c>
      <c r="B28" s="9" t="s">
        <v>43</v>
      </c>
      <c r="C28" s="9" t="s">
        <v>37</v>
      </c>
      <c r="D28" s="9">
        <v>79</v>
      </c>
      <c r="E28" s="9">
        <v>110.5</v>
      </c>
      <c r="F28" s="9">
        <v>189.5</v>
      </c>
      <c r="G28" s="10">
        <f t="shared" si="0"/>
        <v>63.1666666666667</v>
      </c>
      <c r="H28" s="9">
        <v>77.6</v>
      </c>
      <c r="I28" s="9">
        <f t="shared" si="4"/>
        <v>68.94</v>
      </c>
    </row>
    <row r="29" s="3" customFormat="1" ht="14.25" spans="1:9">
      <c r="A29" s="8">
        <v>27</v>
      </c>
      <c r="B29" s="9" t="s">
        <v>44</v>
      </c>
      <c r="C29" s="9" t="s">
        <v>37</v>
      </c>
      <c r="D29" s="9">
        <v>94</v>
      </c>
      <c r="E29" s="9">
        <v>93.5</v>
      </c>
      <c r="F29" s="9">
        <v>187.5</v>
      </c>
      <c r="G29" s="10">
        <f t="shared" si="0"/>
        <v>62.5</v>
      </c>
      <c r="H29" s="9">
        <v>76.8</v>
      </c>
      <c r="I29" s="9">
        <f t="shared" si="4"/>
        <v>68.22</v>
      </c>
    </row>
    <row r="30" s="3" customFormat="1" ht="14.25" spans="1:9">
      <c r="A30" s="8">
        <v>28</v>
      </c>
      <c r="B30" s="9" t="s">
        <v>45</v>
      </c>
      <c r="C30" s="9" t="s">
        <v>46</v>
      </c>
      <c r="D30" s="9">
        <v>80.5</v>
      </c>
      <c r="E30" s="9">
        <v>85.5</v>
      </c>
      <c r="F30" s="10">
        <v>166</v>
      </c>
      <c r="G30" s="10">
        <f t="shared" si="0"/>
        <v>55.3333333333333</v>
      </c>
      <c r="H30" s="9">
        <v>80.4</v>
      </c>
      <c r="I30" s="8">
        <f>G30*0.6+H30*0.4</f>
        <v>65.36</v>
      </c>
    </row>
    <row r="31" s="3" customFormat="1" ht="14.25" spans="1:9">
      <c r="A31" s="8">
        <v>29</v>
      </c>
      <c r="B31" s="9" t="s">
        <v>47</v>
      </c>
      <c r="C31" s="9" t="s">
        <v>48</v>
      </c>
      <c r="D31" s="9">
        <v>88.5</v>
      </c>
      <c r="E31" s="9">
        <v>77.5</v>
      </c>
      <c r="F31" s="10">
        <v>166</v>
      </c>
      <c r="G31" s="10">
        <f t="shared" si="0"/>
        <v>55.3333333333333</v>
      </c>
      <c r="H31" s="9">
        <v>74</v>
      </c>
      <c r="I31" s="8">
        <f t="shared" ref="I31:I38" si="5">0.6*G31+0.4*H31</f>
        <v>62.8</v>
      </c>
    </row>
    <row r="32" s="3" customFormat="1" ht="14.25" spans="1:9">
      <c r="A32" s="8">
        <v>30</v>
      </c>
      <c r="B32" s="9" t="s">
        <v>49</v>
      </c>
      <c r="C32" s="9" t="s">
        <v>50</v>
      </c>
      <c r="D32" s="9">
        <v>94</v>
      </c>
      <c r="E32" s="9">
        <v>110</v>
      </c>
      <c r="F32" s="10">
        <v>204</v>
      </c>
      <c r="G32" s="10">
        <f t="shared" si="0"/>
        <v>68</v>
      </c>
      <c r="H32" s="9">
        <v>80.4</v>
      </c>
      <c r="I32" s="8">
        <f t="shared" si="5"/>
        <v>72.96</v>
      </c>
    </row>
    <row r="33" s="3" customFormat="1" ht="14.25" spans="1:9">
      <c r="A33" s="8">
        <v>31</v>
      </c>
      <c r="B33" s="9" t="s">
        <v>51</v>
      </c>
      <c r="C33" s="9" t="s">
        <v>50</v>
      </c>
      <c r="D33" s="9">
        <v>97.5</v>
      </c>
      <c r="E33" s="9">
        <v>98.5</v>
      </c>
      <c r="F33" s="10">
        <v>196</v>
      </c>
      <c r="G33" s="10">
        <f t="shared" si="0"/>
        <v>65.3333333333333</v>
      </c>
      <c r="H33" s="9">
        <v>83.8</v>
      </c>
      <c r="I33" s="8">
        <f t="shared" si="5"/>
        <v>72.72</v>
      </c>
    </row>
    <row r="34" s="3" customFormat="1" ht="14.25" spans="1:9">
      <c r="A34" s="8">
        <v>32</v>
      </c>
      <c r="B34" s="9" t="s">
        <v>52</v>
      </c>
      <c r="C34" s="9" t="s">
        <v>50</v>
      </c>
      <c r="D34" s="9">
        <v>85</v>
      </c>
      <c r="E34" s="9">
        <v>107</v>
      </c>
      <c r="F34" s="10">
        <v>192</v>
      </c>
      <c r="G34" s="10">
        <f t="shared" si="0"/>
        <v>64</v>
      </c>
      <c r="H34" s="9">
        <v>78</v>
      </c>
      <c r="I34" s="8">
        <f t="shared" si="5"/>
        <v>69.6</v>
      </c>
    </row>
    <row r="35" s="3" customFormat="1" ht="14.25" spans="1:9">
      <c r="A35" s="8">
        <v>33</v>
      </c>
      <c r="B35" s="9" t="s">
        <v>53</v>
      </c>
      <c r="C35" s="9" t="s">
        <v>50</v>
      </c>
      <c r="D35" s="9">
        <v>85</v>
      </c>
      <c r="E35" s="9">
        <v>100.5</v>
      </c>
      <c r="F35" s="10">
        <v>185.5</v>
      </c>
      <c r="G35" s="10">
        <f t="shared" si="0"/>
        <v>61.8333333333333</v>
      </c>
      <c r="H35" s="9">
        <v>77.2</v>
      </c>
      <c r="I35" s="8">
        <f t="shared" si="5"/>
        <v>67.98</v>
      </c>
    </row>
    <row r="36" s="3" customFormat="1" ht="14.25" spans="1:9">
      <c r="A36" s="8">
        <v>34</v>
      </c>
      <c r="B36" s="9" t="s">
        <v>54</v>
      </c>
      <c r="C36" s="9" t="s">
        <v>50</v>
      </c>
      <c r="D36" s="9">
        <v>93.5</v>
      </c>
      <c r="E36" s="9">
        <v>86</v>
      </c>
      <c r="F36" s="10">
        <v>179.5</v>
      </c>
      <c r="G36" s="10">
        <f t="shared" si="0"/>
        <v>59.8333333333333</v>
      </c>
      <c r="H36" s="9">
        <v>80</v>
      </c>
      <c r="I36" s="8">
        <f t="shared" si="5"/>
        <v>67.9</v>
      </c>
    </row>
    <row r="37" s="3" customFormat="1" ht="14.25" spans="1:9">
      <c r="A37" s="8">
        <v>35</v>
      </c>
      <c r="B37" s="9" t="s">
        <v>55</v>
      </c>
      <c r="C37" s="9" t="s">
        <v>50</v>
      </c>
      <c r="D37" s="9">
        <v>89</v>
      </c>
      <c r="E37" s="9">
        <v>97.5</v>
      </c>
      <c r="F37" s="10">
        <v>186.5</v>
      </c>
      <c r="G37" s="10">
        <f t="shared" si="0"/>
        <v>62.1666666666667</v>
      </c>
      <c r="H37" s="9">
        <v>76</v>
      </c>
      <c r="I37" s="8">
        <f t="shared" si="5"/>
        <v>67.7</v>
      </c>
    </row>
    <row r="38" s="3" customFormat="1" ht="14.25" spans="1:9">
      <c r="A38" s="8">
        <v>36</v>
      </c>
      <c r="B38" s="9" t="s">
        <v>56</v>
      </c>
      <c r="C38" s="9" t="s">
        <v>50</v>
      </c>
      <c r="D38" s="9">
        <v>80</v>
      </c>
      <c r="E38" s="9">
        <v>105</v>
      </c>
      <c r="F38" s="10">
        <v>185</v>
      </c>
      <c r="G38" s="10">
        <f t="shared" si="0"/>
        <v>61.6666666666667</v>
      </c>
      <c r="H38" s="9">
        <v>76</v>
      </c>
      <c r="I38" s="8">
        <f t="shared" si="5"/>
        <v>67.4</v>
      </c>
    </row>
    <row r="39" s="3" customFormat="1" ht="14.25" spans="1:9">
      <c r="A39" s="8">
        <v>37</v>
      </c>
      <c r="B39" s="9" t="s">
        <v>57</v>
      </c>
      <c r="C39" s="9" t="s">
        <v>58</v>
      </c>
      <c r="D39" s="9">
        <v>92.5</v>
      </c>
      <c r="E39" s="9">
        <v>93.5</v>
      </c>
      <c r="F39" s="10">
        <v>186</v>
      </c>
      <c r="G39" s="10">
        <f t="shared" si="0"/>
        <v>62</v>
      </c>
      <c r="H39" s="9">
        <v>80.2</v>
      </c>
      <c r="I39" s="8">
        <f>G39*0.6+H39*0.4</f>
        <v>69.28</v>
      </c>
    </row>
    <row r="40" s="3" customFormat="1" ht="14.25" spans="1:9">
      <c r="A40" s="8">
        <v>38</v>
      </c>
      <c r="B40" s="9" t="s">
        <v>59</v>
      </c>
      <c r="C40" s="9" t="s">
        <v>58</v>
      </c>
      <c r="D40" s="9">
        <v>85</v>
      </c>
      <c r="E40" s="9">
        <v>90.5</v>
      </c>
      <c r="F40" s="10">
        <v>175.5</v>
      </c>
      <c r="G40" s="10">
        <f t="shared" si="0"/>
        <v>58.5</v>
      </c>
      <c r="H40" s="9">
        <v>79.6</v>
      </c>
      <c r="I40" s="8">
        <f>G40*0.6+H40*0.4</f>
        <v>66.94</v>
      </c>
    </row>
    <row r="41" s="3" customFormat="1" ht="14.25" spans="1:9">
      <c r="A41" s="8">
        <v>39</v>
      </c>
      <c r="B41" s="9" t="s">
        <v>60</v>
      </c>
      <c r="C41" s="9" t="s">
        <v>61</v>
      </c>
      <c r="D41" s="9">
        <v>84.5</v>
      </c>
      <c r="E41" s="9">
        <v>103</v>
      </c>
      <c r="F41" s="10">
        <v>187.5</v>
      </c>
      <c r="G41" s="10">
        <f t="shared" si="0"/>
        <v>62.5</v>
      </c>
      <c r="H41" s="9">
        <v>78</v>
      </c>
      <c r="I41" s="8">
        <f t="shared" ref="I41:I48" si="6">0.6*G41+0.4*H41</f>
        <v>68.7</v>
      </c>
    </row>
    <row r="42" s="3" customFormat="1" ht="14.25" spans="1:9">
      <c r="A42" s="8">
        <v>40</v>
      </c>
      <c r="B42" s="9" t="s">
        <v>62</v>
      </c>
      <c r="C42" s="9" t="s">
        <v>63</v>
      </c>
      <c r="D42" s="9">
        <v>107.5</v>
      </c>
      <c r="E42" s="9">
        <v>107.5</v>
      </c>
      <c r="F42" s="10">
        <v>215</v>
      </c>
      <c r="G42" s="10">
        <f t="shared" si="0"/>
        <v>71.6666666666667</v>
      </c>
      <c r="H42" s="9">
        <v>75.8</v>
      </c>
      <c r="I42" s="8">
        <f t="shared" si="6"/>
        <v>73.32</v>
      </c>
    </row>
    <row r="43" s="3" customFormat="1" ht="14.25" spans="1:9">
      <c r="A43" s="8">
        <v>41</v>
      </c>
      <c r="B43" s="9" t="s">
        <v>64</v>
      </c>
      <c r="C43" s="9" t="s">
        <v>63</v>
      </c>
      <c r="D43" s="9">
        <v>85.5</v>
      </c>
      <c r="E43" s="9">
        <v>109</v>
      </c>
      <c r="F43" s="10">
        <v>194.5</v>
      </c>
      <c r="G43" s="10">
        <f t="shared" si="0"/>
        <v>64.8333333333333</v>
      </c>
      <c r="H43" s="9">
        <v>73.2</v>
      </c>
      <c r="I43" s="8">
        <f t="shared" si="6"/>
        <v>68.18</v>
      </c>
    </row>
    <row r="44" s="3" customFormat="1" ht="14.25" spans="1:9">
      <c r="A44" s="8">
        <v>42</v>
      </c>
      <c r="B44" s="9" t="s">
        <v>65</v>
      </c>
      <c r="C44" s="9" t="s">
        <v>63</v>
      </c>
      <c r="D44" s="9">
        <v>88</v>
      </c>
      <c r="E44" s="9">
        <v>101.5</v>
      </c>
      <c r="F44" s="10">
        <v>189.5</v>
      </c>
      <c r="G44" s="10">
        <f t="shared" si="0"/>
        <v>63.1666666666667</v>
      </c>
      <c r="H44" s="9">
        <v>75.6</v>
      </c>
      <c r="I44" s="8">
        <f t="shared" si="6"/>
        <v>68.14</v>
      </c>
    </row>
    <row r="45" s="3" customFormat="1" ht="14.25" spans="1:9">
      <c r="A45" s="8">
        <v>43</v>
      </c>
      <c r="B45" s="9" t="s">
        <v>66</v>
      </c>
      <c r="C45" s="9" t="s">
        <v>63</v>
      </c>
      <c r="D45" s="9">
        <v>87</v>
      </c>
      <c r="E45" s="9">
        <v>98.5</v>
      </c>
      <c r="F45" s="10">
        <v>185.5</v>
      </c>
      <c r="G45" s="10">
        <f t="shared" si="0"/>
        <v>61.8333333333333</v>
      </c>
      <c r="H45" s="9">
        <v>77.2</v>
      </c>
      <c r="I45" s="8">
        <f t="shared" si="6"/>
        <v>67.98</v>
      </c>
    </row>
    <row r="46" s="3" customFormat="1" ht="14.25" spans="1:9">
      <c r="A46" s="8">
        <v>44</v>
      </c>
      <c r="B46" s="9" t="s">
        <v>67</v>
      </c>
      <c r="C46" s="9" t="s">
        <v>63</v>
      </c>
      <c r="D46" s="9">
        <v>86</v>
      </c>
      <c r="E46" s="9">
        <v>103</v>
      </c>
      <c r="F46" s="10">
        <v>189</v>
      </c>
      <c r="G46" s="10">
        <f t="shared" si="0"/>
        <v>63</v>
      </c>
      <c r="H46" s="9">
        <v>75.4</v>
      </c>
      <c r="I46" s="8">
        <f t="shared" si="6"/>
        <v>67.96</v>
      </c>
    </row>
    <row r="47" s="3" customFormat="1" ht="14.25" spans="1:9">
      <c r="A47" s="8">
        <v>45</v>
      </c>
      <c r="B47" s="9" t="s">
        <v>68</v>
      </c>
      <c r="C47" s="9" t="s">
        <v>63</v>
      </c>
      <c r="D47" s="9">
        <v>77</v>
      </c>
      <c r="E47" s="9">
        <v>111</v>
      </c>
      <c r="F47" s="10">
        <v>188</v>
      </c>
      <c r="G47" s="10">
        <f t="shared" si="0"/>
        <v>62.6666666666667</v>
      </c>
      <c r="H47" s="9">
        <v>75.4</v>
      </c>
      <c r="I47" s="8">
        <f t="shared" si="6"/>
        <v>67.76</v>
      </c>
    </row>
    <row r="48" s="3" customFormat="1" ht="14.25" spans="1:9">
      <c r="A48" s="8">
        <v>46</v>
      </c>
      <c r="B48" s="9" t="s">
        <v>69</v>
      </c>
      <c r="C48" s="9" t="s">
        <v>63</v>
      </c>
      <c r="D48" s="9">
        <v>72</v>
      </c>
      <c r="E48" s="9">
        <v>105.5</v>
      </c>
      <c r="F48" s="10">
        <v>177.5</v>
      </c>
      <c r="G48" s="10">
        <f t="shared" si="0"/>
        <v>59.1666666666667</v>
      </c>
      <c r="H48" s="9">
        <v>77.4</v>
      </c>
      <c r="I48" s="8">
        <f t="shared" si="6"/>
        <v>66.46</v>
      </c>
    </row>
    <row r="49" s="3" customFormat="1" ht="14.25" spans="1:9">
      <c r="A49" s="8">
        <v>47</v>
      </c>
      <c r="B49" s="9" t="s">
        <v>70</v>
      </c>
      <c r="C49" s="9" t="s">
        <v>71</v>
      </c>
      <c r="D49" s="9">
        <v>100.5</v>
      </c>
      <c r="E49" s="9">
        <v>97.5</v>
      </c>
      <c r="F49" s="10">
        <f t="shared" ref="F49:F52" si="7">SUM(D49:E49)</f>
        <v>198</v>
      </c>
      <c r="G49" s="10">
        <f t="shared" si="0"/>
        <v>66</v>
      </c>
      <c r="H49" s="8">
        <v>79</v>
      </c>
      <c r="I49" s="8">
        <f t="shared" ref="I49:I60" si="8">G49*0.6+H49*0.4</f>
        <v>71.2</v>
      </c>
    </row>
    <row r="50" s="3" customFormat="1" ht="14.25" spans="1:9">
      <c r="A50" s="8">
        <v>48</v>
      </c>
      <c r="B50" s="9" t="s">
        <v>72</v>
      </c>
      <c r="C50" s="9" t="s">
        <v>71</v>
      </c>
      <c r="D50" s="9">
        <v>90.5</v>
      </c>
      <c r="E50" s="9">
        <v>89.5</v>
      </c>
      <c r="F50" s="10">
        <f t="shared" si="7"/>
        <v>180</v>
      </c>
      <c r="G50" s="10">
        <f t="shared" si="0"/>
        <v>60</v>
      </c>
      <c r="H50" s="8">
        <v>76</v>
      </c>
      <c r="I50" s="8">
        <f t="shared" si="8"/>
        <v>66.4</v>
      </c>
    </row>
    <row r="51" s="3" customFormat="1" ht="14.25" spans="1:9">
      <c r="A51" s="8">
        <v>49</v>
      </c>
      <c r="B51" s="9" t="s">
        <v>73</v>
      </c>
      <c r="C51" s="9" t="s">
        <v>74</v>
      </c>
      <c r="D51" s="9">
        <v>98.5</v>
      </c>
      <c r="E51" s="9">
        <v>97.5</v>
      </c>
      <c r="F51" s="10">
        <f t="shared" si="7"/>
        <v>196</v>
      </c>
      <c r="G51" s="10">
        <f t="shared" si="0"/>
        <v>65.3333333333333</v>
      </c>
      <c r="H51" s="8">
        <v>77.6</v>
      </c>
      <c r="I51" s="8">
        <f t="shared" si="8"/>
        <v>70.24</v>
      </c>
    </row>
    <row r="52" s="3" customFormat="1" ht="14.25" spans="1:9">
      <c r="A52" s="8">
        <v>50</v>
      </c>
      <c r="B52" s="9" t="s">
        <v>75</v>
      </c>
      <c r="C52" s="9" t="s">
        <v>74</v>
      </c>
      <c r="D52" s="9">
        <v>81</v>
      </c>
      <c r="E52" s="9">
        <v>102.5</v>
      </c>
      <c r="F52" s="10">
        <f t="shared" si="7"/>
        <v>183.5</v>
      </c>
      <c r="G52" s="10">
        <f t="shared" si="0"/>
        <v>61.1666666666667</v>
      </c>
      <c r="H52" s="8">
        <v>80.2</v>
      </c>
      <c r="I52" s="8">
        <f t="shared" si="8"/>
        <v>68.78</v>
      </c>
    </row>
    <row r="53" s="3" customFormat="1" ht="14.25" spans="1:9">
      <c r="A53" s="8">
        <v>51</v>
      </c>
      <c r="B53" s="9" t="s">
        <v>76</v>
      </c>
      <c r="C53" s="9" t="s">
        <v>77</v>
      </c>
      <c r="D53" s="9">
        <v>94</v>
      </c>
      <c r="E53" s="9">
        <v>93.5</v>
      </c>
      <c r="F53" s="10">
        <v>187.5</v>
      </c>
      <c r="G53" s="10">
        <f t="shared" si="0"/>
        <v>62.5</v>
      </c>
      <c r="H53" s="9">
        <v>78</v>
      </c>
      <c r="I53" s="8">
        <f t="shared" si="8"/>
        <v>68.7</v>
      </c>
    </row>
    <row r="54" s="3" customFormat="1" ht="14.25" spans="1:9">
      <c r="A54" s="8">
        <v>52</v>
      </c>
      <c r="B54" s="9" t="s">
        <v>78</v>
      </c>
      <c r="C54" s="9" t="s">
        <v>77</v>
      </c>
      <c r="D54" s="9">
        <v>80</v>
      </c>
      <c r="E54" s="9">
        <v>101</v>
      </c>
      <c r="F54" s="10">
        <v>181</v>
      </c>
      <c r="G54" s="10">
        <f t="shared" si="0"/>
        <v>60.3333333333333</v>
      </c>
      <c r="H54" s="9">
        <v>76.8</v>
      </c>
      <c r="I54" s="8">
        <f t="shared" si="8"/>
        <v>66.92</v>
      </c>
    </row>
    <row r="55" s="3" customFormat="1" ht="14.25" spans="1:9">
      <c r="A55" s="8">
        <v>53</v>
      </c>
      <c r="B55" s="9" t="s">
        <v>79</v>
      </c>
      <c r="C55" s="9" t="s">
        <v>77</v>
      </c>
      <c r="D55" s="9">
        <v>88.5</v>
      </c>
      <c r="E55" s="9">
        <v>84.5</v>
      </c>
      <c r="F55" s="10">
        <v>173</v>
      </c>
      <c r="G55" s="10">
        <f t="shared" si="0"/>
        <v>57.6666666666667</v>
      </c>
      <c r="H55" s="9">
        <v>78.8</v>
      </c>
      <c r="I55" s="8">
        <f t="shared" si="8"/>
        <v>66.12</v>
      </c>
    </row>
    <row r="56" s="3" customFormat="1" ht="14.25" spans="1:9">
      <c r="A56" s="8">
        <v>54</v>
      </c>
      <c r="B56" s="9" t="s">
        <v>80</v>
      </c>
      <c r="C56" s="9" t="s">
        <v>77</v>
      </c>
      <c r="D56" s="9">
        <v>93.5</v>
      </c>
      <c r="E56" s="9">
        <v>82.5</v>
      </c>
      <c r="F56" s="10">
        <v>176</v>
      </c>
      <c r="G56" s="10">
        <f t="shared" si="0"/>
        <v>58.6666666666667</v>
      </c>
      <c r="H56" s="9">
        <v>76.4</v>
      </c>
      <c r="I56" s="8">
        <f t="shared" si="8"/>
        <v>65.76</v>
      </c>
    </row>
    <row r="57" s="3" customFormat="1" ht="14.25" spans="1:9">
      <c r="A57" s="8">
        <v>55</v>
      </c>
      <c r="B57" s="9" t="s">
        <v>81</v>
      </c>
      <c r="C57" s="9" t="s">
        <v>77</v>
      </c>
      <c r="D57" s="9">
        <v>87</v>
      </c>
      <c r="E57" s="9">
        <v>78</v>
      </c>
      <c r="F57" s="10">
        <v>165</v>
      </c>
      <c r="G57" s="10">
        <f t="shared" si="0"/>
        <v>55</v>
      </c>
      <c r="H57" s="9">
        <v>80.6</v>
      </c>
      <c r="I57" s="8">
        <f t="shared" si="8"/>
        <v>65.24</v>
      </c>
    </row>
    <row r="58" s="3" customFormat="1" ht="14.25" spans="1:9">
      <c r="A58" s="8">
        <v>56</v>
      </c>
      <c r="B58" s="9" t="s">
        <v>82</v>
      </c>
      <c r="C58" s="9" t="s">
        <v>77</v>
      </c>
      <c r="D58" s="9">
        <v>95.5</v>
      </c>
      <c r="E58" s="9">
        <v>77.5</v>
      </c>
      <c r="F58" s="10">
        <v>173</v>
      </c>
      <c r="G58" s="10">
        <f t="shared" si="0"/>
        <v>57.6666666666667</v>
      </c>
      <c r="H58" s="9">
        <v>76.4</v>
      </c>
      <c r="I58" s="8">
        <f t="shared" si="8"/>
        <v>65.16</v>
      </c>
    </row>
    <row r="59" s="3" customFormat="1" ht="14.25" spans="1:9">
      <c r="A59" s="8">
        <v>57</v>
      </c>
      <c r="B59" s="9" t="s">
        <v>83</v>
      </c>
      <c r="C59" s="9" t="s">
        <v>77</v>
      </c>
      <c r="D59" s="9">
        <v>75</v>
      </c>
      <c r="E59" s="9">
        <v>94.5</v>
      </c>
      <c r="F59" s="10">
        <v>169.5</v>
      </c>
      <c r="G59" s="10">
        <f t="shared" si="0"/>
        <v>56.5</v>
      </c>
      <c r="H59" s="9">
        <v>77.8</v>
      </c>
      <c r="I59" s="8">
        <f t="shared" si="8"/>
        <v>65.02</v>
      </c>
    </row>
    <row r="60" s="3" customFormat="1" ht="14.25" spans="1:9">
      <c r="A60" s="8">
        <v>58</v>
      </c>
      <c r="B60" s="9" t="s">
        <v>84</v>
      </c>
      <c r="C60" s="9" t="s">
        <v>85</v>
      </c>
      <c r="D60" s="9">
        <v>88</v>
      </c>
      <c r="E60" s="9">
        <v>116</v>
      </c>
      <c r="F60" s="10">
        <v>204</v>
      </c>
      <c r="G60" s="10">
        <f t="shared" si="0"/>
        <v>68</v>
      </c>
      <c r="H60" s="9">
        <v>82.4</v>
      </c>
      <c r="I60" s="8">
        <f t="shared" si="8"/>
        <v>73.76</v>
      </c>
    </row>
    <row r="61" s="3" customFormat="1" ht="14.25" spans="1:9">
      <c r="A61" s="8">
        <v>59</v>
      </c>
      <c r="B61" s="9" t="s">
        <v>86</v>
      </c>
      <c r="C61" s="9" t="s">
        <v>87</v>
      </c>
      <c r="D61" s="9">
        <v>70.5</v>
      </c>
      <c r="E61" s="9">
        <v>83</v>
      </c>
      <c r="F61" s="10">
        <v>153.5</v>
      </c>
      <c r="G61" s="10">
        <f t="shared" si="0"/>
        <v>51.1666666666667</v>
      </c>
      <c r="H61" s="8">
        <v>75.6</v>
      </c>
      <c r="I61" s="8">
        <f t="shared" ref="I61:I86" si="9">0.6*G61+0.4*H61</f>
        <v>60.94</v>
      </c>
    </row>
    <row r="62" s="3" customFormat="1" ht="14.25" spans="1:9">
      <c r="A62" s="8">
        <v>60</v>
      </c>
      <c r="B62" s="9" t="s">
        <v>88</v>
      </c>
      <c r="C62" s="9" t="s">
        <v>89</v>
      </c>
      <c r="D62" s="9">
        <v>86.5</v>
      </c>
      <c r="E62" s="9">
        <v>125.5</v>
      </c>
      <c r="F62" s="10">
        <v>212</v>
      </c>
      <c r="G62" s="10">
        <f t="shared" si="0"/>
        <v>70.6666666666667</v>
      </c>
      <c r="H62" s="8">
        <v>79.2</v>
      </c>
      <c r="I62" s="8">
        <f t="shared" si="9"/>
        <v>74.08</v>
      </c>
    </row>
    <row r="63" s="3" customFormat="1" ht="14.25" spans="1:9">
      <c r="A63" s="8">
        <v>61</v>
      </c>
      <c r="B63" s="9" t="s">
        <v>90</v>
      </c>
      <c r="C63" s="9" t="s">
        <v>89</v>
      </c>
      <c r="D63" s="9">
        <v>90.5</v>
      </c>
      <c r="E63" s="9">
        <v>104</v>
      </c>
      <c r="F63" s="10">
        <v>194.5</v>
      </c>
      <c r="G63" s="10">
        <f t="shared" si="0"/>
        <v>64.8333333333333</v>
      </c>
      <c r="H63" s="8">
        <v>80.6</v>
      </c>
      <c r="I63" s="8">
        <f t="shared" si="9"/>
        <v>71.14</v>
      </c>
    </row>
    <row r="64" s="3" customFormat="1" ht="14.25" spans="1:9">
      <c r="A64" s="8">
        <v>62</v>
      </c>
      <c r="B64" s="9" t="s">
        <v>91</v>
      </c>
      <c r="C64" s="9" t="s">
        <v>89</v>
      </c>
      <c r="D64" s="9">
        <v>89</v>
      </c>
      <c r="E64" s="9">
        <v>89.5</v>
      </c>
      <c r="F64" s="10">
        <v>178.5</v>
      </c>
      <c r="G64" s="10">
        <f t="shared" si="0"/>
        <v>59.5</v>
      </c>
      <c r="H64" s="8">
        <v>82.6</v>
      </c>
      <c r="I64" s="8">
        <f t="shared" si="9"/>
        <v>68.74</v>
      </c>
    </row>
    <row r="65" s="3" customFormat="1" ht="14.25" spans="1:9">
      <c r="A65" s="8">
        <v>63</v>
      </c>
      <c r="B65" s="9" t="s">
        <v>92</v>
      </c>
      <c r="C65" s="9" t="s">
        <v>89</v>
      </c>
      <c r="D65" s="9">
        <v>85.5</v>
      </c>
      <c r="E65" s="9">
        <v>104.5</v>
      </c>
      <c r="F65" s="10">
        <v>190</v>
      </c>
      <c r="G65" s="10">
        <f t="shared" si="0"/>
        <v>63.3333333333333</v>
      </c>
      <c r="H65" s="8">
        <v>73.8</v>
      </c>
      <c r="I65" s="8">
        <f t="shared" si="9"/>
        <v>67.52</v>
      </c>
    </row>
    <row r="66" s="3" customFormat="1" ht="14.25" spans="1:9">
      <c r="A66" s="8">
        <v>64</v>
      </c>
      <c r="B66" s="9" t="s">
        <v>93</v>
      </c>
      <c r="C66" s="9" t="s">
        <v>89</v>
      </c>
      <c r="D66" s="9">
        <v>88</v>
      </c>
      <c r="E66" s="9">
        <v>93.5</v>
      </c>
      <c r="F66" s="10">
        <v>181.5</v>
      </c>
      <c r="G66" s="10">
        <f t="shared" si="0"/>
        <v>60.5</v>
      </c>
      <c r="H66" s="8">
        <v>77.2</v>
      </c>
      <c r="I66" s="8">
        <f t="shared" si="9"/>
        <v>67.18</v>
      </c>
    </row>
    <row r="67" s="3" customFormat="1" ht="14.25" spans="1:9">
      <c r="A67" s="8">
        <v>65</v>
      </c>
      <c r="B67" s="9" t="s">
        <v>94</v>
      </c>
      <c r="C67" s="9" t="s">
        <v>89</v>
      </c>
      <c r="D67" s="9">
        <v>86</v>
      </c>
      <c r="E67" s="9">
        <v>88</v>
      </c>
      <c r="F67" s="10">
        <v>174</v>
      </c>
      <c r="G67" s="10">
        <f t="shared" ref="G67:G130" si="10">F67/3</f>
        <v>58</v>
      </c>
      <c r="H67" s="8">
        <v>80.6</v>
      </c>
      <c r="I67" s="8">
        <f t="shared" si="9"/>
        <v>67.04</v>
      </c>
    </row>
    <row r="68" s="3" customFormat="1" ht="14.25" spans="1:9">
      <c r="A68" s="8">
        <v>66</v>
      </c>
      <c r="B68" s="9" t="s">
        <v>95</v>
      </c>
      <c r="C68" s="9" t="s">
        <v>89</v>
      </c>
      <c r="D68" s="9">
        <v>91</v>
      </c>
      <c r="E68" s="9">
        <v>90</v>
      </c>
      <c r="F68" s="10">
        <v>181</v>
      </c>
      <c r="G68" s="10">
        <f t="shared" si="10"/>
        <v>60.3333333333333</v>
      </c>
      <c r="H68" s="8">
        <v>75.8</v>
      </c>
      <c r="I68" s="8">
        <f t="shared" si="9"/>
        <v>66.52</v>
      </c>
    </row>
    <row r="69" s="3" customFormat="1" ht="14.25" spans="1:9">
      <c r="A69" s="8">
        <v>67</v>
      </c>
      <c r="B69" s="9" t="s">
        <v>96</v>
      </c>
      <c r="C69" s="9" t="s">
        <v>97</v>
      </c>
      <c r="D69" s="9">
        <v>77.5</v>
      </c>
      <c r="E69" s="9">
        <v>84.5</v>
      </c>
      <c r="F69" s="10">
        <v>162</v>
      </c>
      <c r="G69" s="10">
        <f t="shared" si="10"/>
        <v>54</v>
      </c>
      <c r="H69" s="9">
        <v>81</v>
      </c>
      <c r="I69" s="8">
        <f t="shared" si="9"/>
        <v>64.8</v>
      </c>
    </row>
    <row r="70" s="3" customFormat="1" ht="14.25" spans="1:9">
      <c r="A70" s="8">
        <v>68</v>
      </c>
      <c r="B70" s="9" t="s">
        <v>98</v>
      </c>
      <c r="C70" s="9" t="s">
        <v>99</v>
      </c>
      <c r="D70" s="9">
        <v>62.5</v>
      </c>
      <c r="E70" s="9">
        <v>93.5</v>
      </c>
      <c r="F70" s="10">
        <v>156</v>
      </c>
      <c r="G70" s="10">
        <f t="shared" si="10"/>
        <v>52</v>
      </c>
      <c r="H70" s="9">
        <v>78</v>
      </c>
      <c r="I70" s="9">
        <f t="shared" si="9"/>
        <v>62.4</v>
      </c>
    </row>
    <row r="71" s="3" customFormat="1" ht="14.25" spans="1:9">
      <c r="A71" s="8">
        <v>69</v>
      </c>
      <c r="B71" s="9" t="s">
        <v>100</v>
      </c>
      <c r="C71" s="9" t="s">
        <v>101</v>
      </c>
      <c r="D71" s="9">
        <v>102</v>
      </c>
      <c r="E71" s="9">
        <v>102</v>
      </c>
      <c r="F71" s="10">
        <v>204</v>
      </c>
      <c r="G71" s="10">
        <f t="shared" si="10"/>
        <v>68</v>
      </c>
      <c r="H71" s="9">
        <v>79.6</v>
      </c>
      <c r="I71" s="9">
        <f t="shared" si="9"/>
        <v>72.64</v>
      </c>
    </row>
    <row r="72" s="3" customFormat="1" ht="14.25" spans="1:9">
      <c r="A72" s="8">
        <v>70</v>
      </c>
      <c r="B72" s="9" t="s">
        <v>102</v>
      </c>
      <c r="C72" s="9" t="s">
        <v>101</v>
      </c>
      <c r="D72" s="9">
        <v>89</v>
      </c>
      <c r="E72" s="9">
        <v>98.5</v>
      </c>
      <c r="F72" s="10">
        <v>187.5</v>
      </c>
      <c r="G72" s="10">
        <f t="shared" si="10"/>
        <v>62.5</v>
      </c>
      <c r="H72" s="9">
        <v>73.8</v>
      </c>
      <c r="I72" s="9">
        <f t="shared" si="9"/>
        <v>67.02</v>
      </c>
    </row>
    <row r="73" s="3" customFormat="1" ht="14.25" spans="1:9">
      <c r="A73" s="8">
        <v>71</v>
      </c>
      <c r="B73" s="9" t="s">
        <v>103</v>
      </c>
      <c r="C73" s="9" t="s">
        <v>101</v>
      </c>
      <c r="D73" s="9">
        <v>84.5</v>
      </c>
      <c r="E73" s="9">
        <v>93.5</v>
      </c>
      <c r="F73" s="10">
        <v>178</v>
      </c>
      <c r="G73" s="10">
        <f t="shared" si="10"/>
        <v>59.3333333333333</v>
      </c>
      <c r="H73" s="9">
        <v>75.2</v>
      </c>
      <c r="I73" s="9">
        <f t="shared" si="9"/>
        <v>65.68</v>
      </c>
    </row>
    <row r="74" s="3" customFormat="1" ht="14.25" spans="1:9">
      <c r="A74" s="8">
        <v>72</v>
      </c>
      <c r="B74" s="9" t="s">
        <v>104</v>
      </c>
      <c r="C74" s="9" t="s">
        <v>101</v>
      </c>
      <c r="D74" s="9">
        <v>88.5</v>
      </c>
      <c r="E74" s="9">
        <v>85</v>
      </c>
      <c r="F74" s="10">
        <v>173.5</v>
      </c>
      <c r="G74" s="10">
        <f t="shared" si="10"/>
        <v>57.8333333333333</v>
      </c>
      <c r="H74" s="9">
        <v>77</v>
      </c>
      <c r="I74" s="9">
        <f t="shared" si="9"/>
        <v>65.5</v>
      </c>
    </row>
    <row r="75" s="3" customFormat="1" ht="14.25" spans="1:9">
      <c r="A75" s="8">
        <v>73</v>
      </c>
      <c r="B75" s="9" t="s">
        <v>105</v>
      </c>
      <c r="C75" s="9" t="s">
        <v>101</v>
      </c>
      <c r="D75" s="9">
        <v>72</v>
      </c>
      <c r="E75" s="9">
        <v>99</v>
      </c>
      <c r="F75" s="10">
        <v>171</v>
      </c>
      <c r="G75" s="10">
        <f t="shared" si="10"/>
        <v>57</v>
      </c>
      <c r="H75" s="9">
        <v>74.6</v>
      </c>
      <c r="I75" s="9">
        <f t="shared" si="9"/>
        <v>64.04</v>
      </c>
    </row>
    <row r="76" s="3" customFormat="1" ht="14.25" spans="1:9">
      <c r="A76" s="8">
        <v>74</v>
      </c>
      <c r="B76" s="9" t="s">
        <v>106</v>
      </c>
      <c r="C76" s="9" t="s">
        <v>101</v>
      </c>
      <c r="D76" s="9">
        <v>85</v>
      </c>
      <c r="E76" s="9">
        <v>84</v>
      </c>
      <c r="F76" s="10">
        <v>169</v>
      </c>
      <c r="G76" s="10">
        <f t="shared" si="10"/>
        <v>56.3333333333333</v>
      </c>
      <c r="H76" s="9">
        <v>74.4</v>
      </c>
      <c r="I76" s="9">
        <f t="shared" si="9"/>
        <v>63.56</v>
      </c>
    </row>
    <row r="77" s="3" customFormat="1" ht="14.25" spans="1:9">
      <c r="A77" s="8">
        <v>75</v>
      </c>
      <c r="B77" s="9" t="s">
        <v>107</v>
      </c>
      <c r="C77" s="9" t="s">
        <v>108</v>
      </c>
      <c r="D77" s="9">
        <v>98.5</v>
      </c>
      <c r="E77" s="9">
        <v>84.5</v>
      </c>
      <c r="F77" s="10">
        <v>183</v>
      </c>
      <c r="G77" s="10">
        <f t="shared" si="10"/>
        <v>61</v>
      </c>
      <c r="H77" s="9">
        <v>82.4</v>
      </c>
      <c r="I77" s="9">
        <f t="shared" si="9"/>
        <v>69.56</v>
      </c>
    </row>
    <row r="78" s="3" customFormat="1" ht="14.25" spans="1:9">
      <c r="A78" s="8">
        <v>76</v>
      </c>
      <c r="B78" s="9" t="s">
        <v>109</v>
      </c>
      <c r="C78" s="9" t="s">
        <v>110</v>
      </c>
      <c r="D78" s="9">
        <v>87</v>
      </c>
      <c r="E78" s="9">
        <v>76.5</v>
      </c>
      <c r="F78" s="10">
        <v>163.5</v>
      </c>
      <c r="G78" s="10">
        <f t="shared" si="10"/>
        <v>54.5</v>
      </c>
      <c r="H78" s="9">
        <v>71.4</v>
      </c>
      <c r="I78" s="9">
        <f t="shared" si="9"/>
        <v>61.26</v>
      </c>
    </row>
    <row r="79" s="3" customFormat="1" ht="14.25" spans="1:9">
      <c r="A79" s="8">
        <v>77</v>
      </c>
      <c r="B79" s="9" t="s">
        <v>111</v>
      </c>
      <c r="C79" s="9" t="s">
        <v>112</v>
      </c>
      <c r="D79" s="9">
        <v>96.5</v>
      </c>
      <c r="E79" s="9">
        <v>101.5</v>
      </c>
      <c r="F79" s="10">
        <v>198</v>
      </c>
      <c r="G79" s="10">
        <f t="shared" si="10"/>
        <v>66</v>
      </c>
      <c r="H79" s="9">
        <v>76.2</v>
      </c>
      <c r="I79" s="8">
        <f t="shared" si="9"/>
        <v>70.08</v>
      </c>
    </row>
    <row r="80" s="3" customFormat="1" ht="14.25" spans="1:9">
      <c r="A80" s="8">
        <v>78</v>
      </c>
      <c r="B80" s="9" t="s">
        <v>113</v>
      </c>
      <c r="C80" s="9" t="s">
        <v>112</v>
      </c>
      <c r="D80" s="9">
        <v>94.5</v>
      </c>
      <c r="E80" s="9">
        <v>96</v>
      </c>
      <c r="F80" s="10">
        <v>190.5</v>
      </c>
      <c r="G80" s="10">
        <f t="shared" si="10"/>
        <v>63.5</v>
      </c>
      <c r="H80" s="9">
        <v>77.4</v>
      </c>
      <c r="I80" s="8">
        <f t="shared" si="9"/>
        <v>69.06</v>
      </c>
    </row>
    <row r="81" s="3" customFormat="1" ht="14.25" spans="1:9">
      <c r="A81" s="8">
        <v>79</v>
      </c>
      <c r="B81" s="9" t="s">
        <v>114</v>
      </c>
      <c r="C81" s="9" t="s">
        <v>112</v>
      </c>
      <c r="D81" s="9">
        <v>82.5</v>
      </c>
      <c r="E81" s="9">
        <v>105</v>
      </c>
      <c r="F81" s="10">
        <v>187.5</v>
      </c>
      <c r="G81" s="10">
        <f t="shared" si="10"/>
        <v>62.5</v>
      </c>
      <c r="H81" s="9">
        <v>77.2</v>
      </c>
      <c r="I81" s="8">
        <f t="shared" si="9"/>
        <v>68.38</v>
      </c>
    </row>
    <row r="82" s="3" customFormat="1" ht="14.25" spans="1:9">
      <c r="A82" s="8">
        <v>80</v>
      </c>
      <c r="B82" s="9" t="s">
        <v>115</v>
      </c>
      <c r="C82" s="9" t="s">
        <v>112</v>
      </c>
      <c r="D82" s="9">
        <v>88</v>
      </c>
      <c r="E82" s="9">
        <v>90.5</v>
      </c>
      <c r="F82" s="10">
        <v>178.5</v>
      </c>
      <c r="G82" s="10">
        <f t="shared" si="10"/>
        <v>59.5</v>
      </c>
      <c r="H82" s="9">
        <v>77.2</v>
      </c>
      <c r="I82" s="8">
        <f t="shared" si="9"/>
        <v>66.58</v>
      </c>
    </row>
    <row r="83" s="3" customFormat="1" ht="14.25" spans="1:9">
      <c r="A83" s="8">
        <v>81</v>
      </c>
      <c r="B83" s="9" t="s">
        <v>116</v>
      </c>
      <c r="C83" s="9" t="s">
        <v>112</v>
      </c>
      <c r="D83" s="9">
        <v>83</v>
      </c>
      <c r="E83" s="9">
        <v>89.5</v>
      </c>
      <c r="F83" s="10">
        <v>172.5</v>
      </c>
      <c r="G83" s="10">
        <f t="shared" si="10"/>
        <v>57.5</v>
      </c>
      <c r="H83" s="9">
        <v>76.2</v>
      </c>
      <c r="I83" s="8">
        <f t="shared" si="9"/>
        <v>64.98</v>
      </c>
    </row>
    <row r="84" s="3" customFormat="1" ht="14.25" spans="1:9">
      <c r="A84" s="8">
        <v>82</v>
      </c>
      <c r="B84" s="9" t="s">
        <v>117</v>
      </c>
      <c r="C84" s="9" t="s">
        <v>112</v>
      </c>
      <c r="D84" s="9">
        <v>93.5</v>
      </c>
      <c r="E84" s="9">
        <v>79</v>
      </c>
      <c r="F84" s="10">
        <v>172.5</v>
      </c>
      <c r="G84" s="10">
        <f t="shared" si="10"/>
        <v>57.5</v>
      </c>
      <c r="H84" s="9">
        <v>76.2</v>
      </c>
      <c r="I84" s="8">
        <f t="shared" si="9"/>
        <v>64.98</v>
      </c>
    </row>
    <row r="85" s="3" customFormat="1" ht="14.25" spans="1:9">
      <c r="A85" s="8">
        <v>83</v>
      </c>
      <c r="B85" s="9" t="s">
        <v>118</v>
      </c>
      <c r="C85" s="9" t="s">
        <v>112</v>
      </c>
      <c r="D85" s="9">
        <v>85</v>
      </c>
      <c r="E85" s="9">
        <v>85</v>
      </c>
      <c r="F85" s="10">
        <v>170</v>
      </c>
      <c r="G85" s="10">
        <f t="shared" si="10"/>
        <v>56.6666666666667</v>
      </c>
      <c r="H85" s="9">
        <v>77</v>
      </c>
      <c r="I85" s="8">
        <f t="shared" si="9"/>
        <v>64.8</v>
      </c>
    </row>
    <row r="86" s="3" customFormat="1" ht="14.25" spans="1:9">
      <c r="A86" s="8">
        <v>84</v>
      </c>
      <c r="B86" s="9" t="s">
        <v>119</v>
      </c>
      <c r="C86" s="9" t="s">
        <v>112</v>
      </c>
      <c r="D86" s="9">
        <v>84.5</v>
      </c>
      <c r="E86" s="9">
        <v>94.5</v>
      </c>
      <c r="F86" s="10">
        <v>179</v>
      </c>
      <c r="G86" s="10">
        <f t="shared" si="10"/>
        <v>59.6666666666667</v>
      </c>
      <c r="H86" s="9">
        <v>71.8</v>
      </c>
      <c r="I86" s="8">
        <f t="shared" si="9"/>
        <v>64.52</v>
      </c>
    </row>
    <row r="87" s="3" customFormat="1" ht="14.25" spans="1:9">
      <c r="A87" s="8">
        <v>85</v>
      </c>
      <c r="B87" s="9" t="s">
        <v>120</v>
      </c>
      <c r="C87" s="9" t="s">
        <v>121</v>
      </c>
      <c r="D87" s="9">
        <v>86</v>
      </c>
      <c r="E87" s="9">
        <v>96.5</v>
      </c>
      <c r="F87" s="10">
        <f t="shared" ref="F87:F90" si="11">SUM(D87:E87)</f>
        <v>182.5</v>
      </c>
      <c r="G87" s="10">
        <f t="shared" si="10"/>
        <v>60.8333333333333</v>
      </c>
      <c r="H87" s="8">
        <v>79.4</v>
      </c>
      <c r="I87" s="8">
        <f t="shared" ref="I87:I90" si="12">G87*0.6+H87*0.4</f>
        <v>68.26</v>
      </c>
    </row>
    <row r="88" s="3" customFormat="1" ht="14.25" spans="1:9">
      <c r="A88" s="8">
        <v>86</v>
      </c>
      <c r="B88" s="9" t="s">
        <v>122</v>
      </c>
      <c r="C88" s="9" t="s">
        <v>121</v>
      </c>
      <c r="D88" s="9">
        <v>80.5</v>
      </c>
      <c r="E88" s="9">
        <v>109.5</v>
      </c>
      <c r="F88" s="10">
        <f t="shared" si="11"/>
        <v>190</v>
      </c>
      <c r="G88" s="10">
        <f t="shared" si="10"/>
        <v>63.3333333333333</v>
      </c>
      <c r="H88" s="8">
        <v>74.4</v>
      </c>
      <c r="I88" s="8">
        <f t="shared" si="12"/>
        <v>67.76</v>
      </c>
    </row>
    <row r="89" s="3" customFormat="1" ht="14.25" spans="1:9">
      <c r="A89" s="8">
        <v>87</v>
      </c>
      <c r="B89" s="9" t="s">
        <v>123</v>
      </c>
      <c r="C89" s="9" t="s">
        <v>121</v>
      </c>
      <c r="D89" s="9">
        <v>77</v>
      </c>
      <c r="E89" s="9">
        <v>90.5</v>
      </c>
      <c r="F89" s="10">
        <f t="shared" si="11"/>
        <v>167.5</v>
      </c>
      <c r="G89" s="10">
        <f t="shared" si="10"/>
        <v>55.8333333333333</v>
      </c>
      <c r="H89" s="8">
        <v>73.2</v>
      </c>
      <c r="I89" s="8">
        <f t="shared" si="12"/>
        <v>62.78</v>
      </c>
    </row>
    <row r="90" s="3" customFormat="1" ht="14.25" spans="1:9">
      <c r="A90" s="8">
        <v>88</v>
      </c>
      <c r="B90" s="9" t="s">
        <v>124</v>
      </c>
      <c r="C90" s="9" t="s">
        <v>121</v>
      </c>
      <c r="D90" s="9">
        <v>71</v>
      </c>
      <c r="E90" s="9">
        <v>91</v>
      </c>
      <c r="F90" s="10">
        <f t="shared" si="11"/>
        <v>162</v>
      </c>
      <c r="G90" s="10">
        <f t="shared" si="10"/>
        <v>54</v>
      </c>
      <c r="H90" s="8">
        <v>73.6</v>
      </c>
      <c r="I90" s="8">
        <f t="shared" si="12"/>
        <v>61.84</v>
      </c>
    </row>
    <row r="91" s="3" customFormat="1" ht="14.25" spans="1:9">
      <c r="A91" s="8">
        <v>89</v>
      </c>
      <c r="B91" s="9" t="s">
        <v>125</v>
      </c>
      <c r="C91" s="9" t="s">
        <v>126</v>
      </c>
      <c r="D91" s="9">
        <v>77.5</v>
      </c>
      <c r="E91" s="9">
        <v>101.5</v>
      </c>
      <c r="F91" s="10">
        <v>179</v>
      </c>
      <c r="G91" s="10">
        <f t="shared" si="10"/>
        <v>59.6666666666667</v>
      </c>
      <c r="H91" s="9">
        <v>73.2</v>
      </c>
      <c r="I91" s="9">
        <f>0.6*G91+0.4*H91</f>
        <v>65.08</v>
      </c>
    </row>
    <row r="92" s="3" customFormat="1" ht="14.25" spans="1:9">
      <c r="A92" s="8">
        <v>90</v>
      </c>
      <c r="B92" s="9" t="s">
        <v>127</v>
      </c>
      <c r="C92" s="9" t="s">
        <v>128</v>
      </c>
      <c r="D92" s="9">
        <v>90.5</v>
      </c>
      <c r="E92" s="9">
        <v>100.5</v>
      </c>
      <c r="F92" s="10">
        <f t="shared" ref="F92:F95" si="13">SUM(D92:E92)</f>
        <v>191</v>
      </c>
      <c r="G92" s="10">
        <f t="shared" si="10"/>
        <v>63.6666666666667</v>
      </c>
      <c r="H92" s="8">
        <v>79.2</v>
      </c>
      <c r="I92" s="8">
        <f t="shared" ref="I92:I95" si="14">G92*0.6+H92*0.4</f>
        <v>69.88</v>
      </c>
    </row>
    <row r="93" s="3" customFormat="1" ht="14.25" spans="1:9">
      <c r="A93" s="8">
        <v>91</v>
      </c>
      <c r="B93" s="9" t="s">
        <v>129</v>
      </c>
      <c r="C93" s="9" t="s">
        <v>128</v>
      </c>
      <c r="D93" s="9">
        <v>101.5</v>
      </c>
      <c r="E93" s="9">
        <v>88</v>
      </c>
      <c r="F93" s="10">
        <f t="shared" si="13"/>
        <v>189.5</v>
      </c>
      <c r="G93" s="10">
        <f t="shared" si="10"/>
        <v>63.1666666666667</v>
      </c>
      <c r="H93" s="8">
        <v>78.2</v>
      </c>
      <c r="I93" s="8">
        <f t="shared" si="14"/>
        <v>69.18</v>
      </c>
    </row>
    <row r="94" s="3" customFormat="1" ht="14.25" spans="1:9">
      <c r="A94" s="8">
        <v>92</v>
      </c>
      <c r="B94" s="9" t="s">
        <v>130</v>
      </c>
      <c r="C94" s="9" t="s">
        <v>128</v>
      </c>
      <c r="D94" s="9">
        <v>82.5</v>
      </c>
      <c r="E94" s="9">
        <v>107</v>
      </c>
      <c r="F94" s="10">
        <f t="shared" si="13"/>
        <v>189.5</v>
      </c>
      <c r="G94" s="10">
        <f t="shared" si="10"/>
        <v>63.1666666666667</v>
      </c>
      <c r="H94" s="8">
        <v>78</v>
      </c>
      <c r="I94" s="8">
        <f t="shared" si="14"/>
        <v>69.1</v>
      </c>
    </row>
    <row r="95" s="3" customFormat="1" ht="14.25" spans="1:9">
      <c r="A95" s="8">
        <v>93</v>
      </c>
      <c r="B95" s="9" t="s">
        <v>131</v>
      </c>
      <c r="C95" s="9" t="s">
        <v>128</v>
      </c>
      <c r="D95" s="9">
        <v>81.5</v>
      </c>
      <c r="E95" s="9">
        <v>99</v>
      </c>
      <c r="F95" s="10">
        <f t="shared" si="13"/>
        <v>180.5</v>
      </c>
      <c r="G95" s="10">
        <f t="shared" si="10"/>
        <v>60.1666666666667</v>
      </c>
      <c r="H95" s="8">
        <v>79.4</v>
      </c>
      <c r="I95" s="8">
        <f t="shared" si="14"/>
        <v>67.86</v>
      </c>
    </row>
    <row r="96" s="3" customFormat="1" ht="14.25" spans="1:9">
      <c r="A96" s="8">
        <v>94</v>
      </c>
      <c r="B96" s="9" t="s">
        <v>132</v>
      </c>
      <c r="C96" s="9" t="s">
        <v>133</v>
      </c>
      <c r="D96" s="9">
        <v>69.5</v>
      </c>
      <c r="E96" s="9">
        <v>97</v>
      </c>
      <c r="F96" s="10">
        <v>166.5</v>
      </c>
      <c r="G96" s="10">
        <f t="shared" si="10"/>
        <v>55.5</v>
      </c>
      <c r="H96" s="9">
        <v>78.6</v>
      </c>
      <c r="I96" s="9">
        <f>0.6*G96+0.4*H96</f>
        <v>64.74</v>
      </c>
    </row>
    <row r="97" s="3" customFormat="1" ht="14.25" spans="1:9">
      <c r="A97" s="8">
        <v>95</v>
      </c>
      <c r="B97" s="9" t="s">
        <v>134</v>
      </c>
      <c r="C97" s="9" t="s">
        <v>135</v>
      </c>
      <c r="D97" s="9">
        <v>79</v>
      </c>
      <c r="E97" s="9">
        <v>106.5</v>
      </c>
      <c r="F97" s="9">
        <f t="shared" ref="F97:F100" si="15">SUM(D97:E97)</f>
        <v>185.5</v>
      </c>
      <c r="G97" s="10">
        <f t="shared" si="10"/>
        <v>61.8333333333333</v>
      </c>
      <c r="H97" s="9">
        <v>76.2</v>
      </c>
      <c r="I97" s="9">
        <f t="shared" ref="I97:I100" si="16">G97*0.6+H97*0.4</f>
        <v>67.58</v>
      </c>
    </row>
    <row r="98" s="3" customFormat="1" ht="14.25" spans="1:9">
      <c r="A98" s="8">
        <v>96</v>
      </c>
      <c r="B98" s="9" t="s">
        <v>136</v>
      </c>
      <c r="C98" s="9" t="s">
        <v>135</v>
      </c>
      <c r="D98" s="9">
        <v>90</v>
      </c>
      <c r="E98" s="9">
        <v>98.5</v>
      </c>
      <c r="F98" s="9">
        <f t="shared" si="15"/>
        <v>188.5</v>
      </c>
      <c r="G98" s="10">
        <f t="shared" si="10"/>
        <v>62.8333333333333</v>
      </c>
      <c r="H98" s="9">
        <v>74.1</v>
      </c>
      <c r="I98" s="9">
        <f t="shared" si="16"/>
        <v>67.34</v>
      </c>
    </row>
    <row r="99" s="3" customFormat="1" ht="14.25" spans="1:9">
      <c r="A99" s="8">
        <v>97</v>
      </c>
      <c r="B99" s="9" t="s">
        <v>137</v>
      </c>
      <c r="C99" s="9" t="s">
        <v>135</v>
      </c>
      <c r="D99" s="9">
        <v>67.5</v>
      </c>
      <c r="E99" s="9">
        <v>93</v>
      </c>
      <c r="F99" s="9">
        <f t="shared" si="15"/>
        <v>160.5</v>
      </c>
      <c r="G99" s="10">
        <f t="shared" si="10"/>
        <v>53.5</v>
      </c>
      <c r="H99" s="9">
        <v>75.6</v>
      </c>
      <c r="I99" s="9">
        <f t="shared" si="16"/>
        <v>62.34</v>
      </c>
    </row>
    <row r="100" s="3" customFormat="1" ht="14.25" spans="1:9">
      <c r="A100" s="8">
        <v>98</v>
      </c>
      <c r="B100" s="9" t="s">
        <v>138</v>
      </c>
      <c r="C100" s="9" t="s">
        <v>135</v>
      </c>
      <c r="D100" s="9">
        <v>67.5</v>
      </c>
      <c r="E100" s="9">
        <v>86.5</v>
      </c>
      <c r="F100" s="9">
        <f t="shared" si="15"/>
        <v>154</v>
      </c>
      <c r="G100" s="10">
        <f t="shared" si="10"/>
        <v>51.3333333333333</v>
      </c>
      <c r="H100" s="9">
        <v>76.8</v>
      </c>
      <c r="I100" s="9">
        <f t="shared" si="16"/>
        <v>61.52</v>
      </c>
    </row>
    <row r="101" s="3" customFormat="1" ht="14.25" spans="1:9">
      <c r="A101" s="8">
        <v>99</v>
      </c>
      <c r="B101" s="9" t="s">
        <v>139</v>
      </c>
      <c r="C101" s="9" t="s">
        <v>140</v>
      </c>
      <c r="D101" s="9">
        <v>83</v>
      </c>
      <c r="E101" s="9">
        <v>99.5</v>
      </c>
      <c r="F101" s="10">
        <v>182.5</v>
      </c>
      <c r="G101" s="10">
        <f t="shared" si="10"/>
        <v>60.8333333333333</v>
      </c>
      <c r="H101" s="9">
        <v>74.6</v>
      </c>
      <c r="I101" s="8">
        <f>0.6*G101+0.4*H101</f>
        <v>66.34</v>
      </c>
    </row>
    <row r="102" s="3" customFormat="1" ht="14.25" spans="1:9">
      <c r="A102" s="8">
        <v>100</v>
      </c>
      <c r="B102" s="9" t="s">
        <v>141</v>
      </c>
      <c r="C102" s="9" t="s">
        <v>142</v>
      </c>
      <c r="D102" s="9">
        <v>88</v>
      </c>
      <c r="E102" s="9">
        <v>93</v>
      </c>
      <c r="F102" s="10">
        <f t="shared" ref="F102:F105" si="17">SUM(D102:E102)</f>
        <v>181</v>
      </c>
      <c r="G102" s="10">
        <f t="shared" si="10"/>
        <v>60.3333333333333</v>
      </c>
      <c r="H102" s="8">
        <v>75.6</v>
      </c>
      <c r="I102" s="8">
        <f t="shared" ref="I102:I105" si="18">G102*0.6+H102*0.4</f>
        <v>66.44</v>
      </c>
    </row>
    <row r="103" s="3" customFormat="1" ht="14.25" spans="1:9">
      <c r="A103" s="8">
        <v>101</v>
      </c>
      <c r="B103" s="9" t="s">
        <v>143</v>
      </c>
      <c r="C103" s="9" t="s">
        <v>142</v>
      </c>
      <c r="D103" s="9">
        <v>87.5</v>
      </c>
      <c r="E103" s="9">
        <v>88.5</v>
      </c>
      <c r="F103" s="10">
        <f t="shared" si="17"/>
        <v>176</v>
      </c>
      <c r="G103" s="10">
        <f t="shared" si="10"/>
        <v>58.6666666666667</v>
      </c>
      <c r="H103" s="8">
        <v>76.8</v>
      </c>
      <c r="I103" s="8">
        <f t="shared" si="18"/>
        <v>65.92</v>
      </c>
    </row>
    <row r="104" s="3" customFormat="1" ht="14.25" spans="1:9">
      <c r="A104" s="8">
        <v>102</v>
      </c>
      <c r="B104" s="9" t="s">
        <v>144</v>
      </c>
      <c r="C104" s="9" t="s">
        <v>142</v>
      </c>
      <c r="D104" s="9">
        <v>84</v>
      </c>
      <c r="E104" s="9">
        <v>85</v>
      </c>
      <c r="F104" s="10">
        <f t="shared" si="17"/>
        <v>169</v>
      </c>
      <c r="G104" s="10">
        <f t="shared" si="10"/>
        <v>56.3333333333333</v>
      </c>
      <c r="H104" s="9">
        <v>80.2</v>
      </c>
      <c r="I104" s="8">
        <f t="shared" si="18"/>
        <v>65.88</v>
      </c>
    </row>
    <row r="105" s="3" customFormat="1" ht="14.25" spans="1:9">
      <c r="A105" s="8">
        <v>103</v>
      </c>
      <c r="B105" s="9" t="s">
        <v>145</v>
      </c>
      <c r="C105" s="9" t="s">
        <v>142</v>
      </c>
      <c r="D105" s="9">
        <v>74.5</v>
      </c>
      <c r="E105" s="9">
        <v>102</v>
      </c>
      <c r="F105" s="10">
        <f t="shared" si="17"/>
        <v>176.5</v>
      </c>
      <c r="G105" s="10">
        <f t="shared" si="10"/>
        <v>58.8333333333333</v>
      </c>
      <c r="H105" s="8">
        <v>76.2</v>
      </c>
      <c r="I105" s="8">
        <f t="shared" si="18"/>
        <v>65.78</v>
      </c>
    </row>
    <row r="106" s="3" customFormat="1" ht="14.25" spans="1:9">
      <c r="A106" s="8">
        <v>104</v>
      </c>
      <c r="B106" s="9" t="s">
        <v>146</v>
      </c>
      <c r="C106" s="9" t="s">
        <v>147</v>
      </c>
      <c r="D106" s="9">
        <v>69.5</v>
      </c>
      <c r="E106" s="9">
        <v>103</v>
      </c>
      <c r="F106" s="10">
        <v>172.5</v>
      </c>
      <c r="G106" s="10">
        <f t="shared" si="10"/>
        <v>57.5</v>
      </c>
      <c r="H106" s="9">
        <v>73.6</v>
      </c>
      <c r="I106" s="8">
        <f>0.6*G106+0.4*H106</f>
        <v>63.94</v>
      </c>
    </row>
    <row r="107" s="3" customFormat="1" ht="14.25" spans="1:9">
      <c r="A107" s="8">
        <v>105</v>
      </c>
      <c r="B107" s="9" t="s">
        <v>148</v>
      </c>
      <c r="C107" s="9" t="s">
        <v>149</v>
      </c>
      <c r="D107" s="9">
        <v>83.5</v>
      </c>
      <c r="E107" s="9">
        <v>108</v>
      </c>
      <c r="F107" s="10">
        <f t="shared" ref="F107:F110" si="19">SUM(D107:E107)</f>
        <v>191.5</v>
      </c>
      <c r="G107" s="10">
        <f t="shared" si="10"/>
        <v>63.8333333333333</v>
      </c>
      <c r="H107" s="8">
        <v>76</v>
      </c>
      <c r="I107" s="8">
        <f t="shared" ref="I107:I110" si="20">G107*0.6+H107*0.4</f>
        <v>68.7</v>
      </c>
    </row>
    <row r="108" s="3" customFormat="1" ht="14.25" spans="1:9">
      <c r="A108" s="8">
        <v>106</v>
      </c>
      <c r="B108" s="9" t="s">
        <v>150</v>
      </c>
      <c r="C108" s="9" t="s">
        <v>149</v>
      </c>
      <c r="D108" s="9">
        <v>93.5</v>
      </c>
      <c r="E108" s="9">
        <v>85</v>
      </c>
      <c r="F108" s="10">
        <f t="shared" si="19"/>
        <v>178.5</v>
      </c>
      <c r="G108" s="10">
        <f t="shared" si="10"/>
        <v>59.5</v>
      </c>
      <c r="H108" s="8">
        <v>81.6</v>
      </c>
      <c r="I108" s="8">
        <f t="shared" si="20"/>
        <v>68.34</v>
      </c>
    </row>
    <row r="109" s="3" customFormat="1" ht="14.25" spans="1:9">
      <c r="A109" s="8">
        <v>107</v>
      </c>
      <c r="B109" s="9" t="s">
        <v>151</v>
      </c>
      <c r="C109" s="9" t="s">
        <v>149</v>
      </c>
      <c r="D109" s="9">
        <v>86.5</v>
      </c>
      <c r="E109" s="9">
        <v>85</v>
      </c>
      <c r="F109" s="10">
        <f t="shared" si="19"/>
        <v>171.5</v>
      </c>
      <c r="G109" s="10">
        <f t="shared" si="10"/>
        <v>57.1666666666667</v>
      </c>
      <c r="H109" s="8">
        <v>80.4</v>
      </c>
      <c r="I109" s="8">
        <f t="shared" si="20"/>
        <v>66.46</v>
      </c>
    </row>
    <row r="110" s="3" customFormat="1" ht="14.25" spans="1:9">
      <c r="A110" s="8">
        <v>108</v>
      </c>
      <c r="B110" s="9" t="s">
        <v>152</v>
      </c>
      <c r="C110" s="9" t="s">
        <v>149</v>
      </c>
      <c r="D110" s="9">
        <v>84</v>
      </c>
      <c r="E110" s="9">
        <v>99</v>
      </c>
      <c r="F110" s="10">
        <f t="shared" si="19"/>
        <v>183</v>
      </c>
      <c r="G110" s="10">
        <f t="shared" si="10"/>
        <v>61</v>
      </c>
      <c r="H110" s="8">
        <v>73</v>
      </c>
      <c r="I110" s="8">
        <f t="shared" si="20"/>
        <v>65.8</v>
      </c>
    </row>
    <row r="111" s="3" customFormat="1" ht="14.25" spans="1:9">
      <c r="A111" s="8">
        <v>109</v>
      </c>
      <c r="B111" s="9" t="s">
        <v>153</v>
      </c>
      <c r="C111" s="9" t="s">
        <v>154</v>
      </c>
      <c r="D111" s="9">
        <v>79</v>
      </c>
      <c r="E111" s="9">
        <v>91</v>
      </c>
      <c r="F111" s="10">
        <v>170</v>
      </c>
      <c r="G111" s="10">
        <f t="shared" si="10"/>
        <v>56.6666666666667</v>
      </c>
      <c r="H111" s="9">
        <v>77.4</v>
      </c>
      <c r="I111" s="8">
        <f t="shared" ref="I111:I134" si="21">0.6*G111+0.4*H111</f>
        <v>64.96</v>
      </c>
    </row>
    <row r="112" s="3" customFormat="1" ht="14.25" spans="1:9">
      <c r="A112" s="8">
        <v>110</v>
      </c>
      <c r="B112" s="9" t="s">
        <v>155</v>
      </c>
      <c r="C112" s="9" t="s">
        <v>156</v>
      </c>
      <c r="D112" s="9">
        <v>73</v>
      </c>
      <c r="E112" s="9">
        <v>72.5</v>
      </c>
      <c r="F112" s="10">
        <f t="shared" ref="F112:F119" si="22">SUM(D112:E112)</f>
        <v>145.5</v>
      </c>
      <c r="G112" s="10">
        <f t="shared" si="10"/>
        <v>48.5</v>
      </c>
      <c r="H112" s="9">
        <v>80.4</v>
      </c>
      <c r="I112" s="8">
        <f t="shared" si="21"/>
        <v>61.26</v>
      </c>
    </row>
    <row r="113" s="3" customFormat="1" ht="14.25" spans="1:9">
      <c r="A113" s="8">
        <v>111</v>
      </c>
      <c r="B113" s="9" t="s">
        <v>157</v>
      </c>
      <c r="C113" s="9" t="s">
        <v>158</v>
      </c>
      <c r="D113" s="9">
        <v>72</v>
      </c>
      <c r="E113" s="9">
        <v>105</v>
      </c>
      <c r="F113" s="10">
        <f t="shared" si="22"/>
        <v>177</v>
      </c>
      <c r="G113" s="10">
        <f t="shared" si="10"/>
        <v>59</v>
      </c>
      <c r="H113" s="9">
        <v>77.4</v>
      </c>
      <c r="I113" s="8">
        <f t="shared" si="21"/>
        <v>66.36</v>
      </c>
    </row>
    <row r="114" s="3" customFormat="1" ht="14.25" spans="1:9">
      <c r="A114" s="8">
        <v>112</v>
      </c>
      <c r="B114" s="9" t="s">
        <v>159</v>
      </c>
      <c r="C114" s="9" t="s">
        <v>160</v>
      </c>
      <c r="D114" s="9">
        <v>82.5</v>
      </c>
      <c r="E114" s="9">
        <v>93</v>
      </c>
      <c r="F114" s="10">
        <f t="shared" si="22"/>
        <v>175.5</v>
      </c>
      <c r="G114" s="10">
        <f t="shared" si="10"/>
        <v>58.5</v>
      </c>
      <c r="H114" s="9">
        <v>75.4</v>
      </c>
      <c r="I114" s="8">
        <f t="shared" si="21"/>
        <v>65.26</v>
      </c>
    </row>
    <row r="115" s="3" customFormat="1" ht="14.25" spans="1:9">
      <c r="A115" s="8">
        <v>113</v>
      </c>
      <c r="B115" s="9" t="s">
        <v>161</v>
      </c>
      <c r="C115" s="9" t="s">
        <v>162</v>
      </c>
      <c r="D115" s="9">
        <v>96.5</v>
      </c>
      <c r="E115" s="9">
        <v>89</v>
      </c>
      <c r="F115" s="10">
        <f t="shared" si="22"/>
        <v>185.5</v>
      </c>
      <c r="G115" s="10">
        <f t="shared" si="10"/>
        <v>61.8333333333333</v>
      </c>
      <c r="H115" s="9">
        <v>78.6</v>
      </c>
      <c r="I115" s="8">
        <f t="shared" si="21"/>
        <v>68.54</v>
      </c>
    </row>
    <row r="116" s="3" customFormat="1" ht="14.25" spans="1:9">
      <c r="A116" s="8">
        <v>114</v>
      </c>
      <c r="B116" s="9" t="s">
        <v>163</v>
      </c>
      <c r="C116" s="9" t="s">
        <v>164</v>
      </c>
      <c r="D116" s="9">
        <v>90.5</v>
      </c>
      <c r="E116" s="9">
        <v>77</v>
      </c>
      <c r="F116" s="10">
        <f t="shared" si="22"/>
        <v>167.5</v>
      </c>
      <c r="G116" s="10">
        <f t="shared" si="10"/>
        <v>55.8333333333333</v>
      </c>
      <c r="H116" s="9">
        <v>76.8</v>
      </c>
      <c r="I116" s="8">
        <f t="shared" si="21"/>
        <v>64.22</v>
      </c>
    </row>
    <row r="117" s="3" customFormat="1" ht="14.25" spans="1:9">
      <c r="A117" s="8">
        <v>115</v>
      </c>
      <c r="B117" s="9" t="s">
        <v>165</v>
      </c>
      <c r="C117" s="9" t="s">
        <v>166</v>
      </c>
      <c r="D117" s="9">
        <v>86</v>
      </c>
      <c r="E117" s="9">
        <v>104.5</v>
      </c>
      <c r="F117" s="10">
        <f t="shared" si="22"/>
        <v>190.5</v>
      </c>
      <c r="G117" s="10">
        <f t="shared" si="10"/>
        <v>63.5</v>
      </c>
      <c r="H117" s="9">
        <v>80.2</v>
      </c>
      <c r="I117" s="8">
        <f t="shared" si="21"/>
        <v>70.18</v>
      </c>
    </row>
    <row r="118" s="3" customFormat="1" ht="14.25" spans="1:9">
      <c r="A118" s="8">
        <v>116</v>
      </c>
      <c r="B118" s="9" t="s">
        <v>167</v>
      </c>
      <c r="C118" s="9" t="s">
        <v>168</v>
      </c>
      <c r="D118" s="9">
        <v>81</v>
      </c>
      <c r="E118" s="9">
        <v>97.5</v>
      </c>
      <c r="F118" s="10">
        <f t="shared" si="22"/>
        <v>178.5</v>
      </c>
      <c r="G118" s="10">
        <f t="shared" si="10"/>
        <v>59.5</v>
      </c>
      <c r="H118" s="9">
        <v>76.8</v>
      </c>
      <c r="I118" s="8">
        <f t="shared" si="21"/>
        <v>66.42</v>
      </c>
    </row>
    <row r="119" s="3" customFormat="1" ht="14.25" spans="1:9">
      <c r="A119" s="8">
        <v>117</v>
      </c>
      <c r="B119" s="9" t="s">
        <v>169</v>
      </c>
      <c r="C119" s="9" t="s">
        <v>170</v>
      </c>
      <c r="D119" s="9">
        <v>89</v>
      </c>
      <c r="E119" s="9">
        <v>93.5</v>
      </c>
      <c r="F119" s="10">
        <f t="shared" si="22"/>
        <v>182.5</v>
      </c>
      <c r="G119" s="10">
        <f t="shared" si="10"/>
        <v>60.8333333333333</v>
      </c>
      <c r="H119" s="9">
        <v>75.2</v>
      </c>
      <c r="I119" s="8">
        <f t="shared" si="21"/>
        <v>66.58</v>
      </c>
    </row>
    <row r="120" s="3" customFormat="1" ht="14.25" spans="1:9">
      <c r="A120" s="8">
        <v>118</v>
      </c>
      <c r="B120" s="9" t="s">
        <v>171</v>
      </c>
      <c r="C120" s="9" t="s">
        <v>172</v>
      </c>
      <c r="D120" s="9">
        <v>73</v>
      </c>
      <c r="E120" s="9">
        <v>93.5</v>
      </c>
      <c r="F120" s="10">
        <f t="shared" ref="F120:F127" si="23">D120+E120</f>
        <v>166.5</v>
      </c>
      <c r="G120" s="10">
        <f t="shared" si="10"/>
        <v>55.5</v>
      </c>
      <c r="H120" s="9">
        <v>75.8</v>
      </c>
      <c r="I120" s="8">
        <f t="shared" si="21"/>
        <v>63.62</v>
      </c>
    </row>
    <row r="121" s="3" customFormat="1" ht="14.25" spans="1:9">
      <c r="A121" s="8">
        <v>119</v>
      </c>
      <c r="B121" s="9" t="s">
        <v>173</v>
      </c>
      <c r="C121" s="9" t="s">
        <v>174</v>
      </c>
      <c r="D121" s="9">
        <v>71</v>
      </c>
      <c r="E121" s="9">
        <v>106.5</v>
      </c>
      <c r="F121" s="9">
        <f t="shared" si="23"/>
        <v>177.5</v>
      </c>
      <c r="G121" s="10">
        <f t="shared" si="10"/>
        <v>59.1666666666667</v>
      </c>
      <c r="H121" s="9">
        <v>78.8</v>
      </c>
      <c r="I121" s="9">
        <f t="shared" si="21"/>
        <v>67.02</v>
      </c>
    </row>
    <row r="122" s="3" customFormat="1" ht="14.25" spans="1:9">
      <c r="A122" s="8">
        <v>120</v>
      </c>
      <c r="B122" s="9" t="s">
        <v>175</v>
      </c>
      <c r="C122" s="9" t="s">
        <v>176</v>
      </c>
      <c r="D122" s="9">
        <v>93.5</v>
      </c>
      <c r="E122" s="9">
        <v>102</v>
      </c>
      <c r="F122" s="9">
        <f t="shared" si="23"/>
        <v>195.5</v>
      </c>
      <c r="G122" s="10">
        <f t="shared" si="10"/>
        <v>65.1666666666667</v>
      </c>
      <c r="H122" s="9">
        <v>78.8</v>
      </c>
      <c r="I122" s="9">
        <f t="shared" si="21"/>
        <v>70.62</v>
      </c>
    </row>
    <row r="123" s="3" customFormat="1" ht="14.25" spans="1:9">
      <c r="A123" s="8">
        <v>121</v>
      </c>
      <c r="B123" s="9" t="s">
        <v>177</v>
      </c>
      <c r="C123" s="9" t="s">
        <v>178</v>
      </c>
      <c r="D123" s="9">
        <v>78</v>
      </c>
      <c r="E123" s="9">
        <v>105</v>
      </c>
      <c r="F123" s="9">
        <f t="shared" si="23"/>
        <v>183</v>
      </c>
      <c r="G123" s="10">
        <f t="shared" si="10"/>
        <v>61</v>
      </c>
      <c r="H123" s="9">
        <v>79.6</v>
      </c>
      <c r="I123" s="9">
        <f t="shared" si="21"/>
        <v>68.44</v>
      </c>
    </row>
    <row r="124" s="3" customFormat="1" ht="14.25" spans="1:9">
      <c r="A124" s="8">
        <v>122</v>
      </c>
      <c r="B124" s="9" t="s">
        <v>179</v>
      </c>
      <c r="C124" s="9" t="s">
        <v>180</v>
      </c>
      <c r="D124" s="9">
        <v>88.5</v>
      </c>
      <c r="E124" s="9">
        <v>91.5</v>
      </c>
      <c r="F124" s="9">
        <f t="shared" si="23"/>
        <v>180</v>
      </c>
      <c r="G124" s="10">
        <f t="shared" si="10"/>
        <v>60</v>
      </c>
      <c r="H124" s="9">
        <v>79.6</v>
      </c>
      <c r="I124" s="9">
        <f t="shared" si="21"/>
        <v>67.84</v>
      </c>
    </row>
    <row r="125" s="3" customFormat="1" ht="14.25" spans="1:9">
      <c r="A125" s="8">
        <v>123</v>
      </c>
      <c r="B125" s="9" t="s">
        <v>181</v>
      </c>
      <c r="C125" s="9" t="s">
        <v>182</v>
      </c>
      <c r="D125" s="9">
        <v>65</v>
      </c>
      <c r="E125" s="9">
        <v>99</v>
      </c>
      <c r="F125" s="9">
        <f t="shared" si="23"/>
        <v>164</v>
      </c>
      <c r="G125" s="10">
        <f t="shared" si="10"/>
        <v>54.6666666666667</v>
      </c>
      <c r="H125" s="9">
        <v>77</v>
      </c>
      <c r="I125" s="9">
        <f t="shared" si="21"/>
        <v>63.6</v>
      </c>
    </row>
    <row r="126" s="3" customFormat="1" ht="14.25" spans="1:9">
      <c r="A126" s="8">
        <v>124</v>
      </c>
      <c r="B126" s="9" t="s">
        <v>183</v>
      </c>
      <c r="C126" s="9" t="s">
        <v>184</v>
      </c>
      <c r="D126" s="9">
        <v>76</v>
      </c>
      <c r="E126" s="9">
        <v>82.5</v>
      </c>
      <c r="F126" s="9">
        <f t="shared" si="23"/>
        <v>158.5</v>
      </c>
      <c r="G126" s="10">
        <f t="shared" si="10"/>
        <v>52.8333333333333</v>
      </c>
      <c r="H126" s="9">
        <v>73.2</v>
      </c>
      <c r="I126" s="9">
        <f t="shared" si="21"/>
        <v>60.98</v>
      </c>
    </row>
    <row r="127" s="3" customFormat="1" ht="14.25" spans="1:9">
      <c r="A127" s="8">
        <v>125</v>
      </c>
      <c r="B127" s="9" t="s">
        <v>185</v>
      </c>
      <c r="C127" s="9" t="s">
        <v>186</v>
      </c>
      <c r="D127" s="9">
        <v>75</v>
      </c>
      <c r="E127" s="9">
        <v>94.5</v>
      </c>
      <c r="F127" s="9">
        <f t="shared" si="23"/>
        <v>169.5</v>
      </c>
      <c r="G127" s="10">
        <f t="shared" si="10"/>
        <v>56.5</v>
      </c>
      <c r="H127" s="9">
        <v>77.4</v>
      </c>
      <c r="I127" s="9">
        <f t="shared" si="21"/>
        <v>64.86</v>
      </c>
    </row>
    <row r="128" s="3" customFormat="1" ht="14.25" spans="1:9">
      <c r="A128" s="8">
        <v>126</v>
      </c>
      <c r="B128" s="9" t="s">
        <v>187</v>
      </c>
      <c r="C128" s="9" t="s">
        <v>188</v>
      </c>
      <c r="D128" s="9">
        <v>101.5</v>
      </c>
      <c r="E128" s="9">
        <v>98</v>
      </c>
      <c r="F128" s="10">
        <v>199.5</v>
      </c>
      <c r="G128" s="10">
        <f t="shared" si="10"/>
        <v>66.5</v>
      </c>
      <c r="H128" s="9">
        <v>78.2</v>
      </c>
      <c r="I128" s="8">
        <f t="shared" si="21"/>
        <v>71.18</v>
      </c>
    </row>
    <row r="129" s="3" customFormat="1" ht="14.25" spans="1:9">
      <c r="A129" s="8">
        <v>127</v>
      </c>
      <c r="B129" s="9" t="s">
        <v>189</v>
      </c>
      <c r="C129" s="9" t="s">
        <v>188</v>
      </c>
      <c r="D129" s="9">
        <v>102.5</v>
      </c>
      <c r="E129" s="9">
        <v>80.5</v>
      </c>
      <c r="F129" s="10">
        <v>183</v>
      </c>
      <c r="G129" s="10">
        <f t="shared" si="10"/>
        <v>61</v>
      </c>
      <c r="H129" s="9">
        <v>78.2</v>
      </c>
      <c r="I129" s="8">
        <f t="shared" si="21"/>
        <v>67.88</v>
      </c>
    </row>
    <row r="130" s="3" customFormat="1" ht="14.25" spans="1:9">
      <c r="A130" s="8">
        <v>128</v>
      </c>
      <c r="B130" s="9" t="s">
        <v>190</v>
      </c>
      <c r="C130" s="9" t="s">
        <v>188</v>
      </c>
      <c r="D130" s="9">
        <v>94.5</v>
      </c>
      <c r="E130" s="9">
        <v>94</v>
      </c>
      <c r="F130" s="10">
        <v>188.5</v>
      </c>
      <c r="G130" s="10">
        <f t="shared" si="10"/>
        <v>62.8333333333333</v>
      </c>
      <c r="H130" s="9">
        <v>75</v>
      </c>
      <c r="I130" s="8">
        <f t="shared" si="21"/>
        <v>67.7</v>
      </c>
    </row>
    <row r="131" s="3" customFormat="1" ht="14.25" spans="1:9">
      <c r="A131" s="8">
        <v>129</v>
      </c>
      <c r="B131" s="9" t="s">
        <v>191</v>
      </c>
      <c r="C131" s="9" t="s">
        <v>188</v>
      </c>
      <c r="D131" s="9">
        <v>73.5</v>
      </c>
      <c r="E131" s="9">
        <v>103.5</v>
      </c>
      <c r="F131" s="10">
        <v>177</v>
      </c>
      <c r="G131" s="10">
        <f t="shared" ref="G131:G165" si="24">F131/3</f>
        <v>59</v>
      </c>
      <c r="H131" s="9">
        <v>77.8</v>
      </c>
      <c r="I131" s="8">
        <f t="shared" si="21"/>
        <v>66.52</v>
      </c>
    </row>
    <row r="132" s="3" customFormat="1" ht="14.25" spans="1:9">
      <c r="A132" s="8">
        <v>130</v>
      </c>
      <c r="B132" s="9" t="s">
        <v>192</v>
      </c>
      <c r="C132" s="9" t="s">
        <v>188</v>
      </c>
      <c r="D132" s="9">
        <v>79.5</v>
      </c>
      <c r="E132" s="9">
        <v>104</v>
      </c>
      <c r="F132" s="10">
        <v>183.5</v>
      </c>
      <c r="G132" s="10">
        <f t="shared" si="24"/>
        <v>61.1666666666667</v>
      </c>
      <c r="H132" s="9">
        <v>73.2</v>
      </c>
      <c r="I132" s="8">
        <f t="shared" si="21"/>
        <v>65.98</v>
      </c>
    </row>
    <row r="133" s="3" customFormat="1" ht="14.25" spans="1:9">
      <c r="A133" s="8">
        <v>131</v>
      </c>
      <c r="B133" s="9" t="s">
        <v>193</v>
      </c>
      <c r="C133" s="9" t="s">
        <v>188</v>
      </c>
      <c r="D133" s="9">
        <v>96</v>
      </c>
      <c r="E133" s="9">
        <v>87.5</v>
      </c>
      <c r="F133" s="10">
        <v>183.5</v>
      </c>
      <c r="G133" s="10">
        <f t="shared" si="24"/>
        <v>61.1666666666667</v>
      </c>
      <c r="H133" s="9">
        <v>72.6</v>
      </c>
      <c r="I133" s="8">
        <f t="shared" si="21"/>
        <v>65.74</v>
      </c>
    </row>
    <row r="134" s="3" customFormat="1" ht="14.25" spans="1:9">
      <c r="A134" s="8">
        <v>132</v>
      </c>
      <c r="B134" s="9" t="s">
        <v>194</v>
      </c>
      <c r="C134" s="9" t="s">
        <v>195</v>
      </c>
      <c r="D134" s="9">
        <v>48</v>
      </c>
      <c r="E134" s="9">
        <v>74.5</v>
      </c>
      <c r="F134" s="9">
        <f>D134+E134</f>
        <v>122.5</v>
      </c>
      <c r="G134" s="10">
        <f t="shared" si="24"/>
        <v>40.8333333333333</v>
      </c>
      <c r="H134" s="9">
        <v>76</v>
      </c>
      <c r="I134" s="9">
        <f t="shared" si="21"/>
        <v>54.9</v>
      </c>
    </row>
    <row r="135" s="3" customFormat="1" ht="14.25" spans="1:9">
      <c r="A135" s="8">
        <v>133</v>
      </c>
      <c r="B135" s="9" t="s">
        <v>196</v>
      </c>
      <c r="C135" s="9" t="s">
        <v>197</v>
      </c>
      <c r="D135" s="9">
        <v>99.5</v>
      </c>
      <c r="E135" s="9">
        <v>85.5</v>
      </c>
      <c r="F135" s="10">
        <v>185</v>
      </c>
      <c r="G135" s="10">
        <f t="shared" si="24"/>
        <v>61.6666666666667</v>
      </c>
      <c r="H135" s="8">
        <v>77.6</v>
      </c>
      <c r="I135" s="8">
        <f t="shared" ref="I135:I140" si="25">G135*0.6+H135*0.4</f>
        <v>68.04</v>
      </c>
    </row>
    <row r="136" s="3" customFormat="1" ht="14.25" spans="1:9">
      <c r="A136" s="8">
        <v>134</v>
      </c>
      <c r="B136" s="9" t="s">
        <v>198</v>
      </c>
      <c r="C136" s="9" t="s">
        <v>197</v>
      </c>
      <c r="D136" s="9">
        <v>87.5</v>
      </c>
      <c r="E136" s="9">
        <v>101.5</v>
      </c>
      <c r="F136" s="10">
        <v>189</v>
      </c>
      <c r="G136" s="10">
        <f t="shared" si="24"/>
        <v>63</v>
      </c>
      <c r="H136" s="8">
        <v>75.6</v>
      </c>
      <c r="I136" s="8">
        <f t="shared" si="25"/>
        <v>68.04</v>
      </c>
    </row>
    <row r="137" s="3" customFormat="1" ht="14.25" spans="1:9">
      <c r="A137" s="8">
        <v>135</v>
      </c>
      <c r="B137" s="9" t="s">
        <v>199</v>
      </c>
      <c r="C137" s="9" t="s">
        <v>200</v>
      </c>
      <c r="D137" s="9">
        <v>82.5</v>
      </c>
      <c r="E137" s="9">
        <v>103.5</v>
      </c>
      <c r="F137" s="10">
        <f t="shared" ref="F137:F140" si="26">SUM(D137:E137)</f>
        <v>186</v>
      </c>
      <c r="G137" s="10">
        <f t="shared" si="24"/>
        <v>62</v>
      </c>
      <c r="H137" s="8">
        <v>78.8</v>
      </c>
      <c r="I137" s="8">
        <f t="shared" si="25"/>
        <v>68.72</v>
      </c>
    </row>
    <row r="138" s="3" customFormat="1" ht="14.25" spans="1:9">
      <c r="A138" s="8">
        <v>136</v>
      </c>
      <c r="B138" s="9" t="s">
        <v>201</v>
      </c>
      <c r="C138" s="9" t="s">
        <v>200</v>
      </c>
      <c r="D138" s="9">
        <v>80.5</v>
      </c>
      <c r="E138" s="9">
        <v>98.5</v>
      </c>
      <c r="F138" s="10">
        <f t="shared" si="26"/>
        <v>179</v>
      </c>
      <c r="G138" s="10">
        <f t="shared" si="24"/>
        <v>59.6666666666667</v>
      </c>
      <c r="H138" s="8">
        <v>80.2</v>
      </c>
      <c r="I138" s="8">
        <f t="shared" si="25"/>
        <v>67.88</v>
      </c>
    </row>
    <row r="139" s="3" customFormat="1" ht="14.25" spans="1:9">
      <c r="A139" s="8">
        <v>137</v>
      </c>
      <c r="B139" s="9" t="s">
        <v>202</v>
      </c>
      <c r="C139" s="9" t="s">
        <v>200</v>
      </c>
      <c r="D139" s="9">
        <v>78</v>
      </c>
      <c r="E139" s="9">
        <v>88</v>
      </c>
      <c r="F139" s="10">
        <f t="shared" si="26"/>
        <v>166</v>
      </c>
      <c r="G139" s="10">
        <f t="shared" si="24"/>
        <v>55.3333333333333</v>
      </c>
      <c r="H139" s="9">
        <v>82.2</v>
      </c>
      <c r="I139" s="8">
        <f t="shared" si="25"/>
        <v>66.08</v>
      </c>
    </row>
    <row r="140" s="3" customFormat="1" ht="14.25" spans="1:9">
      <c r="A140" s="8">
        <v>138</v>
      </c>
      <c r="B140" s="9" t="s">
        <v>203</v>
      </c>
      <c r="C140" s="9" t="s">
        <v>200</v>
      </c>
      <c r="D140" s="9">
        <v>69.5</v>
      </c>
      <c r="E140" s="9">
        <v>103</v>
      </c>
      <c r="F140" s="10">
        <f t="shared" si="26"/>
        <v>172.5</v>
      </c>
      <c r="G140" s="10">
        <f t="shared" si="24"/>
        <v>57.5</v>
      </c>
      <c r="H140" s="8">
        <v>78.2</v>
      </c>
      <c r="I140" s="8">
        <f t="shared" si="25"/>
        <v>65.78</v>
      </c>
    </row>
    <row r="141" s="3" customFormat="1" ht="14.25" spans="1:9">
      <c r="A141" s="8">
        <v>139</v>
      </c>
      <c r="B141" s="9" t="s">
        <v>204</v>
      </c>
      <c r="C141" s="9" t="s">
        <v>205</v>
      </c>
      <c r="D141" s="9">
        <v>64.5</v>
      </c>
      <c r="E141" s="9">
        <v>91.5</v>
      </c>
      <c r="F141" s="9">
        <f>D141+E141</f>
        <v>156</v>
      </c>
      <c r="G141" s="10">
        <f t="shared" si="24"/>
        <v>52</v>
      </c>
      <c r="H141" s="9">
        <v>75</v>
      </c>
      <c r="I141" s="9">
        <f t="shared" ref="I141:I149" si="27">0.6*G141+0.4*H141</f>
        <v>61.2</v>
      </c>
    </row>
    <row r="142" s="3" customFormat="1" ht="14.25" spans="1:9">
      <c r="A142" s="8">
        <v>140</v>
      </c>
      <c r="B142" s="9" t="s">
        <v>206</v>
      </c>
      <c r="C142" s="9" t="s">
        <v>207</v>
      </c>
      <c r="D142" s="9">
        <v>75.5</v>
      </c>
      <c r="E142" s="9">
        <v>113</v>
      </c>
      <c r="F142" s="10">
        <v>188.5</v>
      </c>
      <c r="G142" s="10">
        <f t="shared" si="24"/>
        <v>62.8333333333333</v>
      </c>
      <c r="H142" s="9">
        <v>80.2</v>
      </c>
      <c r="I142" s="8">
        <f t="shared" si="27"/>
        <v>69.78</v>
      </c>
    </row>
    <row r="143" s="3" customFormat="1" ht="14.25" spans="1:9">
      <c r="A143" s="8">
        <v>141</v>
      </c>
      <c r="B143" s="9" t="s">
        <v>208</v>
      </c>
      <c r="C143" s="9" t="s">
        <v>209</v>
      </c>
      <c r="D143" s="9">
        <v>85</v>
      </c>
      <c r="E143" s="9">
        <v>115</v>
      </c>
      <c r="F143" s="10">
        <v>200</v>
      </c>
      <c r="G143" s="10">
        <f t="shared" si="24"/>
        <v>66.6666666666667</v>
      </c>
      <c r="H143" s="9">
        <v>78</v>
      </c>
      <c r="I143" s="9">
        <f t="shared" si="27"/>
        <v>71.2</v>
      </c>
    </row>
    <row r="144" s="3" customFormat="1" ht="14.25" spans="1:9">
      <c r="A144" s="8">
        <v>142</v>
      </c>
      <c r="B144" s="9" t="s">
        <v>210</v>
      </c>
      <c r="C144" s="9" t="s">
        <v>209</v>
      </c>
      <c r="D144" s="9">
        <v>85</v>
      </c>
      <c r="E144" s="9">
        <v>103.5</v>
      </c>
      <c r="F144" s="10">
        <v>188.5</v>
      </c>
      <c r="G144" s="10">
        <f t="shared" si="24"/>
        <v>62.8333333333333</v>
      </c>
      <c r="H144" s="9">
        <v>81</v>
      </c>
      <c r="I144" s="9">
        <f t="shared" si="27"/>
        <v>70.1</v>
      </c>
    </row>
    <row r="145" s="3" customFormat="1" ht="14.25" spans="1:9">
      <c r="A145" s="8">
        <v>143</v>
      </c>
      <c r="B145" s="9" t="s">
        <v>211</v>
      </c>
      <c r="C145" s="9" t="s">
        <v>209</v>
      </c>
      <c r="D145" s="9">
        <v>106</v>
      </c>
      <c r="E145" s="9">
        <v>82.5</v>
      </c>
      <c r="F145" s="10">
        <v>188.5</v>
      </c>
      <c r="G145" s="10">
        <f t="shared" si="24"/>
        <v>62.8333333333333</v>
      </c>
      <c r="H145" s="9">
        <v>76.2</v>
      </c>
      <c r="I145" s="9">
        <f t="shared" si="27"/>
        <v>68.18</v>
      </c>
    </row>
    <row r="146" s="3" customFormat="1" ht="14.25" spans="1:9">
      <c r="A146" s="8">
        <v>144</v>
      </c>
      <c r="B146" s="9" t="s">
        <v>212</v>
      </c>
      <c r="C146" s="9" t="s">
        <v>209</v>
      </c>
      <c r="D146" s="9">
        <v>83.5</v>
      </c>
      <c r="E146" s="9">
        <v>101</v>
      </c>
      <c r="F146" s="10">
        <v>184.5</v>
      </c>
      <c r="G146" s="10">
        <f t="shared" si="24"/>
        <v>61.5</v>
      </c>
      <c r="H146" s="9">
        <v>77.8</v>
      </c>
      <c r="I146" s="9">
        <f t="shared" si="27"/>
        <v>68.02</v>
      </c>
    </row>
    <row r="147" s="3" customFormat="1" ht="14.25" spans="1:9">
      <c r="A147" s="8">
        <v>145</v>
      </c>
      <c r="B147" s="9" t="s">
        <v>213</v>
      </c>
      <c r="C147" s="9" t="s">
        <v>209</v>
      </c>
      <c r="D147" s="9">
        <v>88</v>
      </c>
      <c r="E147" s="9">
        <v>88.5</v>
      </c>
      <c r="F147" s="10">
        <v>176.5</v>
      </c>
      <c r="G147" s="10">
        <f t="shared" si="24"/>
        <v>58.8333333333333</v>
      </c>
      <c r="H147" s="9">
        <v>78.4</v>
      </c>
      <c r="I147" s="9">
        <f t="shared" si="27"/>
        <v>66.66</v>
      </c>
    </row>
    <row r="148" s="3" customFormat="1" ht="14.25" spans="1:9">
      <c r="A148" s="8">
        <v>146</v>
      </c>
      <c r="B148" s="9" t="s">
        <v>214</v>
      </c>
      <c r="C148" s="9" t="s">
        <v>209</v>
      </c>
      <c r="D148" s="9">
        <v>86</v>
      </c>
      <c r="E148" s="9">
        <v>84</v>
      </c>
      <c r="F148" s="10">
        <v>170</v>
      </c>
      <c r="G148" s="10">
        <f t="shared" si="24"/>
        <v>56.6666666666667</v>
      </c>
      <c r="H148" s="9">
        <v>80.2</v>
      </c>
      <c r="I148" s="9">
        <f t="shared" si="27"/>
        <v>66.08</v>
      </c>
    </row>
    <row r="149" s="3" customFormat="1" ht="14.25" spans="1:9">
      <c r="A149" s="8">
        <v>147</v>
      </c>
      <c r="B149" s="9" t="s">
        <v>215</v>
      </c>
      <c r="C149" s="9" t="s">
        <v>209</v>
      </c>
      <c r="D149" s="9">
        <v>79</v>
      </c>
      <c r="E149" s="9">
        <v>87.5</v>
      </c>
      <c r="F149" s="10">
        <v>166.5</v>
      </c>
      <c r="G149" s="10">
        <f t="shared" si="24"/>
        <v>55.5</v>
      </c>
      <c r="H149" s="9">
        <v>75.8</v>
      </c>
      <c r="I149" s="9">
        <f t="shared" si="27"/>
        <v>63.62</v>
      </c>
    </row>
    <row r="150" s="3" customFormat="1" ht="14.25" spans="1:9">
      <c r="A150" s="8">
        <v>148</v>
      </c>
      <c r="B150" s="9" t="s">
        <v>216</v>
      </c>
      <c r="C150" s="9" t="s">
        <v>217</v>
      </c>
      <c r="D150" s="9">
        <v>96</v>
      </c>
      <c r="E150" s="9">
        <v>100</v>
      </c>
      <c r="F150" s="10">
        <v>196</v>
      </c>
      <c r="G150" s="10">
        <f t="shared" si="24"/>
        <v>65.3333333333333</v>
      </c>
      <c r="H150" s="8">
        <v>78.2</v>
      </c>
      <c r="I150" s="8">
        <f t="shared" ref="I150:I159" si="28">G150*0.6+H150*0.4</f>
        <v>70.48</v>
      </c>
    </row>
    <row r="151" s="3" customFormat="1" ht="14.25" spans="1:9">
      <c r="A151" s="8">
        <v>149</v>
      </c>
      <c r="B151" s="9" t="s">
        <v>218</v>
      </c>
      <c r="C151" s="9" t="s">
        <v>217</v>
      </c>
      <c r="D151" s="9">
        <v>81</v>
      </c>
      <c r="E151" s="9">
        <v>97</v>
      </c>
      <c r="F151" s="10">
        <v>178</v>
      </c>
      <c r="G151" s="10">
        <f t="shared" si="24"/>
        <v>59.3333333333333</v>
      </c>
      <c r="H151" s="8">
        <v>77</v>
      </c>
      <c r="I151" s="8">
        <f t="shared" si="28"/>
        <v>66.4</v>
      </c>
    </row>
    <row r="152" s="3" customFormat="1" ht="14.25" spans="1:9">
      <c r="A152" s="8">
        <v>150</v>
      </c>
      <c r="B152" s="9" t="s">
        <v>219</v>
      </c>
      <c r="C152" s="9" t="s">
        <v>220</v>
      </c>
      <c r="D152" s="9">
        <v>78.5</v>
      </c>
      <c r="E152" s="9">
        <v>62.5</v>
      </c>
      <c r="F152" s="10">
        <v>141</v>
      </c>
      <c r="G152" s="10">
        <f t="shared" si="24"/>
        <v>47</v>
      </c>
      <c r="H152" s="9">
        <v>80</v>
      </c>
      <c r="I152" s="8">
        <f>0.6*G152+0.4*H152</f>
        <v>60.2</v>
      </c>
    </row>
    <row r="153" s="3" customFormat="1" ht="14.25" spans="1:9">
      <c r="A153" s="8">
        <v>151</v>
      </c>
      <c r="B153" s="9" t="s">
        <v>221</v>
      </c>
      <c r="C153" s="9" t="s">
        <v>222</v>
      </c>
      <c r="D153" s="9">
        <v>53.5</v>
      </c>
      <c r="E153" s="9">
        <v>104.5</v>
      </c>
      <c r="F153" s="10">
        <v>158</v>
      </c>
      <c r="G153" s="10">
        <f t="shared" si="24"/>
        <v>52.6666666666667</v>
      </c>
      <c r="H153" s="9">
        <v>76.2</v>
      </c>
      <c r="I153" s="8">
        <f>0.6*G153+0.4*H153</f>
        <v>62.08</v>
      </c>
    </row>
    <row r="154" s="3" customFormat="1" ht="15" customHeight="1" spans="1:9">
      <c r="A154" s="8">
        <v>152</v>
      </c>
      <c r="B154" s="9" t="s">
        <v>223</v>
      </c>
      <c r="C154" s="9" t="s">
        <v>224</v>
      </c>
      <c r="D154" s="9">
        <v>96.5</v>
      </c>
      <c r="E154" s="9">
        <v>103</v>
      </c>
      <c r="F154" s="10">
        <f t="shared" ref="F154:F157" si="29">SUM(D154:E154)</f>
        <v>199.5</v>
      </c>
      <c r="G154" s="10">
        <f t="shared" si="24"/>
        <v>66.5</v>
      </c>
      <c r="H154" s="8">
        <v>78.6</v>
      </c>
      <c r="I154" s="8">
        <f t="shared" si="28"/>
        <v>71.34</v>
      </c>
    </row>
    <row r="155" s="3" customFormat="1" ht="14.25" spans="1:9">
      <c r="A155" s="8">
        <v>153</v>
      </c>
      <c r="B155" s="9" t="s">
        <v>225</v>
      </c>
      <c r="C155" s="9" t="s">
        <v>224</v>
      </c>
      <c r="D155" s="9">
        <v>85.5</v>
      </c>
      <c r="E155" s="9">
        <v>96</v>
      </c>
      <c r="F155" s="10">
        <f t="shared" si="29"/>
        <v>181.5</v>
      </c>
      <c r="G155" s="10">
        <f t="shared" si="24"/>
        <v>60.5</v>
      </c>
      <c r="H155" s="8">
        <v>78.6</v>
      </c>
      <c r="I155" s="8">
        <f t="shared" si="28"/>
        <v>67.74</v>
      </c>
    </row>
    <row r="156" s="3" customFormat="1" ht="14.25" spans="1:9">
      <c r="A156" s="8">
        <v>154</v>
      </c>
      <c r="B156" s="9" t="s">
        <v>226</v>
      </c>
      <c r="C156" s="9" t="s">
        <v>227</v>
      </c>
      <c r="D156" s="9">
        <v>73</v>
      </c>
      <c r="E156" s="9">
        <v>96</v>
      </c>
      <c r="F156" s="10">
        <f t="shared" si="29"/>
        <v>169</v>
      </c>
      <c r="G156" s="10">
        <f t="shared" si="24"/>
        <v>56.3333333333333</v>
      </c>
      <c r="H156" s="8">
        <v>79.2</v>
      </c>
      <c r="I156" s="8">
        <f t="shared" si="28"/>
        <v>65.48</v>
      </c>
    </row>
    <row r="157" s="3" customFormat="1" ht="14.25" spans="1:9">
      <c r="A157" s="8">
        <v>155</v>
      </c>
      <c r="B157" s="9" t="s">
        <v>228</v>
      </c>
      <c r="C157" s="9" t="s">
        <v>227</v>
      </c>
      <c r="D157" s="9">
        <v>60</v>
      </c>
      <c r="E157" s="9">
        <v>100</v>
      </c>
      <c r="F157" s="10">
        <f t="shared" si="29"/>
        <v>160</v>
      </c>
      <c r="G157" s="10">
        <f t="shared" si="24"/>
        <v>53.3333333333333</v>
      </c>
      <c r="H157" s="8">
        <v>74.2</v>
      </c>
      <c r="I157" s="8">
        <f t="shared" si="28"/>
        <v>61.68</v>
      </c>
    </row>
    <row r="158" s="3" customFormat="1" ht="14.25" spans="1:9">
      <c r="A158" s="8">
        <v>156</v>
      </c>
      <c r="B158" s="9" t="s">
        <v>229</v>
      </c>
      <c r="C158" s="9" t="s">
        <v>230</v>
      </c>
      <c r="D158" s="9">
        <v>76.5</v>
      </c>
      <c r="E158" s="9">
        <v>101</v>
      </c>
      <c r="F158" s="10">
        <v>177.5</v>
      </c>
      <c r="G158" s="10">
        <f t="shared" si="24"/>
        <v>59.1666666666667</v>
      </c>
      <c r="H158" s="8">
        <v>77.8</v>
      </c>
      <c r="I158" s="8">
        <f t="shared" si="28"/>
        <v>66.62</v>
      </c>
    </row>
    <row r="159" s="3" customFormat="1" ht="14.25" spans="1:9">
      <c r="A159" s="8">
        <v>157</v>
      </c>
      <c r="B159" s="9" t="s">
        <v>231</v>
      </c>
      <c r="C159" s="9" t="s">
        <v>230</v>
      </c>
      <c r="D159" s="9">
        <v>68.5</v>
      </c>
      <c r="E159" s="9">
        <v>100</v>
      </c>
      <c r="F159" s="10">
        <v>168.5</v>
      </c>
      <c r="G159" s="10">
        <f t="shared" si="24"/>
        <v>56.1666666666667</v>
      </c>
      <c r="H159" s="8">
        <v>78.8</v>
      </c>
      <c r="I159" s="8">
        <f t="shared" si="28"/>
        <v>65.22</v>
      </c>
    </row>
    <row r="160" s="3" customFormat="1" ht="14.25" spans="1:9">
      <c r="A160" s="8">
        <v>158</v>
      </c>
      <c r="B160" s="9" t="s">
        <v>232</v>
      </c>
      <c r="C160" s="9" t="s">
        <v>233</v>
      </c>
      <c r="D160" s="9">
        <v>95</v>
      </c>
      <c r="E160" s="9">
        <v>90</v>
      </c>
      <c r="F160" s="10">
        <v>185</v>
      </c>
      <c r="G160" s="10">
        <f t="shared" si="24"/>
        <v>61.6666666666667</v>
      </c>
      <c r="H160" s="9">
        <v>81</v>
      </c>
      <c r="I160" s="8">
        <f t="shared" ref="I160:I165" si="30">0.6*G160+0.4*H160</f>
        <v>69.4</v>
      </c>
    </row>
    <row r="161" s="3" customFormat="1" ht="14.25" spans="1:9">
      <c r="A161" s="8">
        <v>159</v>
      </c>
      <c r="B161" s="9" t="s">
        <v>234</v>
      </c>
      <c r="C161" s="9" t="s">
        <v>235</v>
      </c>
      <c r="D161" s="9">
        <v>100.5</v>
      </c>
      <c r="E161" s="9">
        <v>93</v>
      </c>
      <c r="F161" s="10">
        <v>193.5</v>
      </c>
      <c r="G161" s="10">
        <f t="shared" si="24"/>
        <v>64.5</v>
      </c>
      <c r="H161" s="9">
        <v>79.4</v>
      </c>
      <c r="I161" s="8">
        <f t="shared" ref="I161:I164" si="31">G161*0.6+H161*0.4</f>
        <v>70.46</v>
      </c>
    </row>
    <row r="162" s="3" customFormat="1" ht="14.25" spans="1:9">
      <c r="A162" s="8">
        <v>160</v>
      </c>
      <c r="B162" s="9" t="s">
        <v>236</v>
      </c>
      <c r="C162" s="9" t="s">
        <v>235</v>
      </c>
      <c r="D162" s="9">
        <v>70.5</v>
      </c>
      <c r="E162" s="9">
        <v>106</v>
      </c>
      <c r="F162" s="10">
        <v>176.5</v>
      </c>
      <c r="G162" s="10">
        <f t="shared" si="24"/>
        <v>58.8333333333333</v>
      </c>
      <c r="H162" s="9">
        <v>77.2</v>
      </c>
      <c r="I162" s="8">
        <f t="shared" si="31"/>
        <v>66.18</v>
      </c>
    </row>
    <row r="163" s="3" customFormat="1" ht="14.25" spans="1:9">
      <c r="A163" s="8">
        <v>161</v>
      </c>
      <c r="B163" s="9" t="s">
        <v>237</v>
      </c>
      <c r="C163" s="9" t="s">
        <v>238</v>
      </c>
      <c r="D163" s="9">
        <v>78.5</v>
      </c>
      <c r="E163" s="9">
        <v>95.5</v>
      </c>
      <c r="F163" s="10">
        <v>174</v>
      </c>
      <c r="G163" s="10">
        <f t="shared" si="24"/>
        <v>58</v>
      </c>
      <c r="H163" s="9">
        <v>75.4</v>
      </c>
      <c r="I163" s="8">
        <f t="shared" si="30"/>
        <v>64.96</v>
      </c>
    </row>
    <row r="164" s="3" customFormat="1" ht="14.25" spans="1:9">
      <c r="A164" s="8">
        <v>162</v>
      </c>
      <c r="B164" s="9" t="s">
        <v>239</v>
      </c>
      <c r="C164" s="9" t="s">
        <v>240</v>
      </c>
      <c r="D164" s="9">
        <v>89.5</v>
      </c>
      <c r="E164" s="9">
        <v>82.5</v>
      </c>
      <c r="F164" s="10">
        <v>172</v>
      </c>
      <c r="G164" s="10">
        <f t="shared" si="24"/>
        <v>57.3333333333333</v>
      </c>
      <c r="H164" s="9">
        <v>79.2</v>
      </c>
      <c r="I164" s="8">
        <f t="shared" si="31"/>
        <v>66.08</v>
      </c>
    </row>
    <row r="165" s="3" customFormat="1" ht="14.25" spans="1:9">
      <c r="A165" s="8">
        <v>163</v>
      </c>
      <c r="B165" s="9" t="s">
        <v>241</v>
      </c>
      <c r="C165" s="9" t="s">
        <v>242</v>
      </c>
      <c r="D165" s="9">
        <v>70</v>
      </c>
      <c r="E165" s="9">
        <v>89.5</v>
      </c>
      <c r="F165" s="10">
        <v>159.5</v>
      </c>
      <c r="G165" s="10">
        <f t="shared" si="24"/>
        <v>53.1666666666667</v>
      </c>
      <c r="H165" s="8">
        <v>75.8</v>
      </c>
      <c r="I165" s="8">
        <f t="shared" si="30"/>
        <v>62.22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2020-10-18T01:41:00Z</dcterms:created>
  <dcterms:modified xsi:type="dcterms:W3CDTF">2020-10-18T02:42:05Z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