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5"/>
  </bookViews>
  <sheets>
    <sheet name="第一组" sheetId="1" r:id="rId1"/>
    <sheet name="第二组" sheetId="2" r:id="rId2"/>
    <sheet name="第三组" sheetId="3" r:id="rId3"/>
    <sheet name="第四组" sheetId="4" r:id="rId4"/>
    <sheet name="第五组" sheetId="5" r:id="rId5"/>
    <sheet name="Sheet1" sheetId="6" r:id="rId6"/>
  </sheets>
  <calcPr calcId="144525"/>
</workbook>
</file>

<file path=xl/sharedStrings.xml><?xml version="1.0" encoding="utf-8"?>
<sst xmlns="http://schemas.openxmlformats.org/spreadsheetml/2006/main" count="1397" uniqueCount="551">
  <si>
    <t>序号</t>
  </si>
  <si>
    <t>岗位代码</t>
  </si>
  <si>
    <t>岗位名称</t>
  </si>
  <si>
    <t>招聘单位</t>
  </si>
  <si>
    <t>姓名</t>
  </si>
  <si>
    <t>性别</t>
  </si>
  <si>
    <t>身份证号码</t>
  </si>
  <si>
    <t>联系电话</t>
  </si>
  <si>
    <t>准考证号</t>
  </si>
  <si>
    <t>考场号</t>
  </si>
  <si>
    <t>座位号</t>
  </si>
  <si>
    <t>笔试成绩</t>
  </si>
  <si>
    <t>抽签号</t>
  </si>
  <si>
    <t>面试成绩</t>
  </si>
  <si>
    <t>合成成绩</t>
  </si>
  <si>
    <t>202201</t>
  </si>
  <si>
    <t>A岗</t>
  </si>
  <si>
    <t>田家庵区民政局</t>
  </si>
  <si>
    <t>程牛</t>
  </si>
  <si>
    <t>男</t>
  </si>
  <si>
    <t>340822199704200010</t>
  </si>
  <si>
    <t>18655546951</t>
  </si>
  <si>
    <t>2022010425</t>
  </si>
  <si>
    <t>04</t>
  </si>
  <si>
    <t>25</t>
  </si>
  <si>
    <t>平生成</t>
  </si>
  <si>
    <t>34040319921015261X</t>
  </si>
  <si>
    <t>17755414163</t>
  </si>
  <si>
    <t>2022010101</t>
  </si>
  <si>
    <t>01</t>
  </si>
  <si>
    <t>邵宁</t>
  </si>
  <si>
    <t>女</t>
  </si>
  <si>
    <t>340404198702042267</t>
  </si>
  <si>
    <t>15959365959</t>
  </si>
  <si>
    <t>2022010125</t>
  </si>
  <si>
    <t>赵洪波</t>
  </si>
  <si>
    <t>34112519910407346X</t>
  </si>
  <si>
    <t>15855459296</t>
  </si>
  <si>
    <t>2022010223</t>
  </si>
  <si>
    <t>02</t>
  </si>
  <si>
    <t>23</t>
  </si>
  <si>
    <t>巨方娟</t>
  </si>
  <si>
    <t>340402199812150420</t>
  </si>
  <si>
    <t>18715367101</t>
  </si>
  <si>
    <t>2022010317</t>
  </si>
  <si>
    <t>03</t>
  </si>
  <si>
    <t>17</t>
  </si>
  <si>
    <t>蔡翔</t>
  </si>
  <si>
    <t>340406199805232853</t>
  </si>
  <si>
    <t>18755406899</t>
  </si>
  <si>
    <t>2022010426</t>
  </si>
  <si>
    <t>26</t>
  </si>
  <si>
    <t>周丽媛</t>
  </si>
  <si>
    <t>340403199712272822</t>
  </si>
  <si>
    <t>17856532784</t>
  </si>
  <si>
    <t>2022010704</t>
  </si>
  <si>
    <t>07</t>
  </si>
  <si>
    <t>陈聪</t>
  </si>
  <si>
    <t>340404198702272230</t>
  </si>
  <si>
    <t>15855690189</t>
  </si>
  <si>
    <t>2022010716</t>
  </si>
  <si>
    <t>16</t>
  </si>
  <si>
    <t>陆梅</t>
  </si>
  <si>
    <t>340403198203250620</t>
  </si>
  <si>
    <t>15856686882</t>
  </si>
  <si>
    <t>2022010210</t>
  </si>
  <si>
    <t>10</t>
  </si>
  <si>
    <t>张培培</t>
  </si>
  <si>
    <t>342224198806061522</t>
  </si>
  <si>
    <t>13855433015</t>
  </si>
  <si>
    <t>2022010722</t>
  </si>
  <si>
    <t>22</t>
  </si>
  <si>
    <t>杨梦冉</t>
  </si>
  <si>
    <t>340406199908192823</t>
  </si>
  <si>
    <t>17730179487</t>
  </si>
  <si>
    <t>2022010405</t>
  </si>
  <si>
    <t>05</t>
  </si>
  <si>
    <t>杨静</t>
  </si>
  <si>
    <t>34040419881030042X</t>
  </si>
  <si>
    <t>13955338201</t>
  </si>
  <si>
    <t>2022010625</t>
  </si>
  <si>
    <t>06</t>
  </si>
  <si>
    <t>程兰兰</t>
  </si>
  <si>
    <t>340406198509100085</t>
  </si>
  <si>
    <t>15855432682</t>
  </si>
  <si>
    <t>2022010705</t>
  </si>
  <si>
    <t>马俊超</t>
  </si>
  <si>
    <t>340402199602020046</t>
  </si>
  <si>
    <t>15755420211</t>
  </si>
  <si>
    <t>2022010412</t>
  </si>
  <si>
    <t>12</t>
  </si>
  <si>
    <t>李丹凤</t>
  </si>
  <si>
    <t>341222199407171442</t>
  </si>
  <si>
    <t>17201873747</t>
  </si>
  <si>
    <t>2022010301</t>
  </si>
  <si>
    <t>柏梦莹</t>
  </si>
  <si>
    <t>340405199212310629</t>
  </si>
  <si>
    <t>15212689255</t>
  </si>
  <si>
    <t>2022010422</t>
  </si>
  <si>
    <t>陈金金</t>
  </si>
  <si>
    <t>340406199107081461</t>
  </si>
  <si>
    <t>13516427823</t>
  </si>
  <si>
    <t>2022010218</t>
  </si>
  <si>
    <t>18</t>
  </si>
  <si>
    <t>韩雪</t>
  </si>
  <si>
    <t>340406198902102861</t>
  </si>
  <si>
    <t>13955409082</t>
  </si>
  <si>
    <t>2022010219</t>
  </si>
  <si>
    <t>19</t>
  </si>
  <si>
    <t>王慧</t>
  </si>
  <si>
    <t>340121198804031307</t>
  </si>
  <si>
    <t>18755481563</t>
  </si>
  <si>
    <t>2022010306</t>
  </si>
  <si>
    <t>彭虹</t>
  </si>
  <si>
    <t>340403198912172821</t>
  </si>
  <si>
    <t>15215541581</t>
  </si>
  <si>
    <t>2022010305</t>
  </si>
  <si>
    <t>李文萍</t>
  </si>
  <si>
    <t>340403198909102443</t>
  </si>
  <si>
    <t>15155437744</t>
  </si>
  <si>
    <t>2022010419</t>
  </si>
  <si>
    <t>施玮玮</t>
  </si>
  <si>
    <t>340404199007201021</t>
  </si>
  <si>
    <t>18855418366</t>
  </si>
  <si>
    <t>2022010201</t>
  </si>
  <si>
    <t>朱婧</t>
  </si>
  <si>
    <t>340404198112260221</t>
  </si>
  <si>
    <t>13515543338</t>
  </si>
  <si>
    <t>2022010104</t>
  </si>
  <si>
    <t>蒋迪</t>
  </si>
  <si>
    <t>340405198810310421</t>
  </si>
  <si>
    <t>15805545159</t>
  </si>
  <si>
    <t>2022010630</t>
  </si>
  <si>
    <t>30</t>
  </si>
  <si>
    <t>2022010322</t>
  </si>
  <si>
    <t>朱巧</t>
  </si>
  <si>
    <t>340404199809142625</t>
  </si>
  <si>
    <t>13695613525</t>
  </si>
  <si>
    <t>2022010321</t>
  </si>
  <si>
    <t>21</t>
  </si>
  <si>
    <t>陶成</t>
  </si>
  <si>
    <t>340403198812302625</t>
  </si>
  <si>
    <t>18005541230</t>
  </si>
  <si>
    <t>2022010319</t>
  </si>
  <si>
    <t>孙苗苗</t>
  </si>
  <si>
    <t>342422198511150163</t>
  </si>
  <si>
    <t>15255408686</t>
  </si>
  <si>
    <t>2022010608</t>
  </si>
  <si>
    <t>08</t>
  </si>
  <si>
    <t>缺考</t>
  </si>
  <si>
    <t>202202</t>
  </si>
  <si>
    <t>B岗</t>
  </si>
  <si>
    <t>鲍光丽</t>
  </si>
  <si>
    <t>340823199002282601</t>
  </si>
  <si>
    <t>18055329149</t>
  </si>
  <si>
    <t>2022011301</t>
  </si>
  <si>
    <t>13</t>
  </si>
  <si>
    <t>胡雨晴</t>
  </si>
  <si>
    <t>340403199803090020</t>
  </si>
  <si>
    <t>17605546709</t>
  </si>
  <si>
    <t>2022011214</t>
  </si>
  <si>
    <t>14</t>
  </si>
  <si>
    <t>戴爽</t>
  </si>
  <si>
    <t>340405199207041620</t>
  </si>
  <si>
    <t>18155431806</t>
  </si>
  <si>
    <t>2022010911</t>
  </si>
  <si>
    <t>09</t>
  </si>
  <si>
    <t>11</t>
  </si>
  <si>
    <t>李圆圆</t>
  </si>
  <si>
    <t>340405199907120020</t>
  </si>
  <si>
    <t>15855463578</t>
  </si>
  <si>
    <t>2022011410</t>
  </si>
  <si>
    <t>王静</t>
  </si>
  <si>
    <t>340404198806240022</t>
  </si>
  <si>
    <t>13855435370</t>
  </si>
  <si>
    <t>2022010904</t>
  </si>
  <si>
    <t>王振</t>
  </si>
  <si>
    <t>340421198810113997</t>
  </si>
  <si>
    <t>18255464379</t>
  </si>
  <si>
    <t>2022011117</t>
  </si>
  <si>
    <t>王桂</t>
  </si>
  <si>
    <t>340421198707076016</t>
  </si>
  <si>
    <t>18055161649</t>
  </si>
  <si>
    <t>2022011212</t>
  </si>
  <si>
    <t>李梦雅</t>
  </si>
  <si>
    <t>340403199905142645</t>
  </si>
  <si>
    <t>15956690701</t>
  </si>
  <si>
    <t>2022011207</t>
  </si>
  <si>
    <t>高婧</t>
  </si>
  <si>
    <t>340403199107271848</t>
  </si>
  <si>
    <t>18255154155</t>
  </si>
  <si>
    <t>2022010928</t>
  </si>
  <si>
    <t>28</t>
  </si>
  <si>
    <t>沈娜</t>
  </si>
  <si>
    <t>341226198805062728</t>
  </si>
  <si>
    <t>18055477116</t>
  </si>
  <si>
    <t>2022011202</t>
  </si>
  <si>
    <t>石琦</t>
  </si>
  <si>
    <t>340406199803280026</t>
  </si>
  <si>
    <t>15805543532</t>
  </si>
  <si>
    <t>2022010920</t>
  </si>
  <si>
    <t>20</t>
  </si>
  <si>
    <t>张思雨</t>
  </si>
  <si>
    <t>340403199712051245</t>
  </si>
  <si>
    <t>15255412962</t>
  </si>
  <si>
    <t>2022011321</t>
  </si>
  <si>
    <t>余菲菲</t>
  </si>
  <si>
    <t>340405198507180628</t>
  </si>
  <si>
    <t>13855413332</t>
  </si>
  <si>
    <t>2022011009</t>
  </si>
  <si>
    <t>赵皖渝</t>
  </si>
  <si>
    <t>342422199809207008</t>
  </si>
  <si>
    <t>15609667550</t>
  </si>
  <si>
    <t>2022011023</t>
  </si>
  <si>
    <t>刘娜娜</t>
  </si>
  <si>
    <t>340402198402010623</t>
  </si>
  <si>
    <t>15855691637</t>
  </si>
  <si>
    <t>2022011022</t>
  </si>
  <si>
    <t>薛丽娜</t>
  </si>
  <si>
    <t>341126199808146221</t>
  </si>
  <si>
    <t>15395413790</t>
  </si>
  <si>
    <t>2022011015</t>
  </si>
  <si>
    <t>15</t>
  </si>
  <si>
    <t>杨菊</t>
  </si>
  <si>
    <t>532725198708100347</t>
  </si>
  <si>
    <t>13136486767</t>
  </si>
  <si>
    <t>2022011007</t>
  </si>
  <si>
    <t>蔡德录</t>
  </si>
  <si>
    <t>34040319850604121X</t>
  </si>
  <si>
    <t>15855133902</t>
  </si>
  <si>
    <t>2022010907</t>
  </si>
  <si>
    <t>姚静</t>
  </si>
  <si>
    <t>34040419860913102X</t>
  </si>
  <si>
    <t>15255403206</t>
  </si>
  <si>
    <t>2022010905</t>
  </si>
  <si>
    <t>刘灿灿</t>
  </si>
  <si>
    <t>340421198910051068</t>
  </si>
  <si>
    <t>15855418458</t>
  </si>
  <si>
    <t>2022011011</t>
  </si>
  <si>
    <t>张金凤</t>
  </si>
  <si>
    <t>341223198806290029</t>
  </si>
  <si>
    <t>15309642586</t>
  </si>
  <si>
    <t>2022011228</t>
  </si>
  <si>
    <t>邵雯</t>
  </si>
  <si>
    <t>340403198804180840</t>
  </si>
  <si>
    <t>18255402152</t>
  </si>
  <si>
    <t>2022011116</t>
  </si>
  <si>
    <t>202203</t>
  </si>
  <si>
    <t>C岗</t>
  </si>
  <si>
    <t>钱雨琦</t>
  </si>
  <si>
    <t>340404199906250820</t>
  </si>
  <si>
    <t>17355373281</t>
  </si>
  <si>
    <t>2022012812</t>
  </si>
  <si>
    <t>尹星星</t>
  </si>
  <si>
    <t>340121199610222206</t>
  </si>
  <si>
    <t>15256549942</t>
  </si>
  <si>
    <t>2022012104</t>
  </si>
  <si>
    <t>鲍宁</t>
  </si>
  <si>
    <t>340403199808161246</t>
  </si>
  <si>
    <t>13615540242</t>
  </si>
  <si>
    <t>2022013120</t>
  </si>
  <si>
    <t>尹莉莉</t>
  </si>
  <si>
    <t>340421199708174229</t>
  </si>
  <si>
    <t>15355454668</t>
  </si>
  <si>
    <t>2022013627</t>
  </si>
  <si>
    <t>27</t>
  </si>
  <si>
    <t>赵韵雅</t>
  </si>
  <si>
    <t>340403199711222823</t>
  </si>
  <si>
    <t>13085546626</t>
  </si>
  <si>
    <t>2022013509</t>
  </si>
  <si>
    <t>代纤</t>
  </si>
  <si>
    <t>340121199308288503</t>
  </si>
  <si>
    <t>15556426670</t>
  </si>
  <si>
    <t>2022011813</t>
  </si>
  <si>
    <t>方越</t>
  </si>
  <si>
    <t>340402199906011026</t>
  </si>
  <si>
    <t>15155400977</t>
  </si>
  <si>
    <t>2022012019</t>
  </si>
  <si>
    <t>刘小娜</t>
  </si>
  <si>
    <t>340421198909092022</t>
  </si>
  <si>
    <t>15357990243</t>
  </si>
  <si>
    <t>2022012213</t>
  </si>
  <si>
    <t>冯磊</t>
  </si>
  <si>
    <t>340404198111180617</t>
  </si>
  <si>
    <t>18130109059</t>
  </si>
  <si>
    <t>2022012907</t>
  </si>
  <si>
    <t>29</t>
  </si>
  <si>
    <t>蔡亚男</t>
  </si>
  <si>
    <t>34040519891208084X</t>
  </si>
  <si>
    <t>18109646934</t>
  </si>
  <si>
    <t>2022012501</t>
  </si>
  <si>
    <t>王猛</t>
  </si>
  <si>
    <t>340406199505101413</t>
  </si>
  <si>
    <t>18255184822</t>
  </si>
  <si>
    <t>2022012414</t>
  </si>
  <si>
    <t>24</t>
  </si>
  <si>
    <t>余乐</t>
  </si>
  <si>
    <t>340402199809070411</t>
  </si>
  <si>
    <t>15255432699</t>
  </si>
  <si>
    <t>2022012214</t>
  </si>
  <si>
    <t>李燕</t>
  </si>
  <si>
    <t>340405198907301628</t>
  </si>
  <si>
    <t>18155477803</t>
  </si>
  <si>
    <t>2022012723</t>
  </si>
  <si>
    <t>陶宁</t>
  </si>
  <si>
    <t>340406198908233440</t>
  </si>
  <si>
    <t>18098699708</t>
  </si>
  <si>
    <t>2022012307</t>
  </si>
  <si>
    <t>陈甜甜</t>
  </si>
  <si>
    <t>340403198911091229</t>
  </si>
  <si>
    <t>15255402891</t>
  </si>
  <si>
    <t>2022013115</t>
  </si>
  <si>
    <t>朱琦</t>
  </si>
  <si>
    <t>340421199901060012</t>
  </si>
  <si>
    <t>15755456556</t>
  </si>
  <si>
    <t>2022012823</t>
  </si>
  <si>
    <t>李一鸣</t>
  </si>
  <si>
    <t>340421200007080225</t>
  </si>
  <si>
    <t>19955420708</t>
  </si>
  <si>
    <t>2022013324</t>
  </si>
  <si>
    <t>张雪雪</t>
  </si>
  <si>
    <t>342422199204060824</t>
  </si>
  <si>
    <t>18605546327</t>
  </si>
  <si>
    <t>2022012621</t>
  </si>
  <si>
    <t>苏玲玲</t>
  </si>
  <si>
    <t>340406198903010029</t>
  </si>
  <si>
    <t>18305543482</t>
  </si>
  <si>
    <t>2022013402</t>
  </si>
  <si>
    <t>朱言坤</t>
  </si>
  <si>
    <t>340403199002062425</t>
  </si>
  <si>
    <t>18955470554</t>
  </si>
  <si>
    <t>2022013608</t>
  </si>
  <si>
    <t>刘邵南</t>
  </si>
  <si>
    <t>340405199307200238</t>
  </si>
  <si>
    <t>18714850252</t>
  </si>
  <si>
    <t>2022012509</t>
  </si>
  <si>
    <t>姚旺</t>
  </si>
  <si>
    <t>340403199312262211</t>
  </si>
  <si>
    <t>18725541426</t>
  </si>
  <si>
    <t>2022011905</t>
  </si>
  <si>
    <t>202204</t>
  </si>
  <si>
    <t>D岗</t>
  </si>
  <si>
    <t>章新乔</t>
  </si>
  <si>
    <t>340123199209260583</t>
  </si>
  <si>
    <t>15055706726</t>
  </si>
  <si>
    <t>2022020914</t>
  </si>
  <si>
    <t>姜振华</t>
  </si>
  <si>
    <t>341281198506085035</t>
  </si>
  <si>
    <t>18256761012</t>
  </si>
  <si>
    <t>2022021002</t>
  </si>
  <si>
    <t>李紫仪</t>
  </si>
  <si>
    <t>340404199909151043</t>
  </si>
  <si>
    <t>15605545302</t>
  </si>
  <si>
    <t>2022021417</t>
  </si>
  <si>
    <t>蒋珊</t>
  </si>
  <si>
    <t>340404199505250424</t>
  </si>
  <si>
    <t>15395427385</t>
  </si>
  <si>
    <t>2022021827</t>
  </si>
  <si>
    <t>杨雅洁</t>
  </si>
  <si>
    <t>340404199709261627</t>
  </si>
  <si>
    <t>13625622106</t>
  </si>
  <si>
    <t>2022021627</t>
  </si>
  <si>
    <t>曹怀凤</t>
  </si>
  <si>
    <t>412702199304083627</t>
  </si>
  <si>
    <t>18895623316</t>
  </si>
  <si>
    <t>2022021423</t>
  </si>
  <si>
    <t>朱娜</t>
  </si>
  <si>
    <t>340402199504180222</t>
  </si>
  <si>
    <t>18063008835</t>
  </si>
  <si>
    <t>2022020808</t>
  </si>
  <si>
    <t>邓梦迪</t>
  </si>
  <si>
    <t>340404199801010628</t>
  </si>
  <si>
    <t>15155427576</t>
  </si>
  <si>
    <t>2022020811</t>
  </si>
  <si>
    <t>张露</t>
  </si>
  <si>
    <t>340403199204080621</t>
  </si>
  <si>
    <t>18155440912</t>
  </si>
  <si>
    <t>2022021308</t>
  </si>
  <si>
    <t>张黎</t>
  </si>
  <si>
    <t>340406199303120819</t>
  </si>
  <si>
    <t>18726929896</t>
  </si>
  <si>
    <t>2022020504</t>
  </si>
  <si>
    <t>童菲</t>
  </si>
  <si>
    <t>340404199704280423</t>
  </si>
  <si>
    <t>13365549686</t>
  </si>
  <si>
    <t>2022020915</t>
  </si>
  <si>
    <t>梁方琪</t>
  </si>
  <si>
    <t>340405199601021425</t>
  </si>
  <si>
    <t>18355632919</t>
  </si>
  <si>
    <t>2022021710</t>
  </si>
  <si>
    <t>谷荣荣</t>
  </si>
  <si>
    <t>34240119931027762X</t>
  </si>
  <si>
    <t>19855428125</t>
  </si>
  <si>
    <t>2022020930</t>
  </si>
  <si>
    <t>章舒瑞</t>
  </si>
  <si>
    <t>340403199706052823</t>
  </si>
  <si>
    <t>13645543669</t>
  </si>
  <si>
    <t>2022013917</t>
  </si>
  <si>
    <t>郑广莉</t>
  </si>
  <si>
    <t>340404198410220420</t>
  </si>
  <si>
    <t>18755447173</t>
  </si>
  <si>
    <t>2022020419</t>
  </si>
  <si>
    <t>陆璐</t>
  </si>
  <si>
    <t>340403198708191822</t>
  </si>
  <si>
    <t>13695541846</t>
  </si>
  <si>
    <t>2022021325</t>
  </si>
  <si>
    <t>江雪</t>
  </si>
  <si>
    <t>340404198801260227</t>
  </si>
  <si>
    <t>18355466618</t>
  </si>
  <si>
    <t>2022020821</t>
  </si>
  <si>
    <t>平峰雪</t>
  </si>
  <si>
    <t>340406199709083616</t>
  </si>
  <si>
    <t>13516428261</t>
  </si>
  <si>
    <t>2022021607</t>
  </si>
  <si>
    <t>李梦敏</t>
  </si>
  <si>
    <t>340403199402170628</t>
  </si>
  <si>
    <t>15755490201</t>
  </si>
  <si>
    <t>2022013715</t>
  </si>
  <si>
    <t>刘媛媛</t>
  </si>
  <si>
    <t>340403199206222849</t>
  </si>
  <si>
    <t>15855682665</t>
  </si>
  <si>
    <t>2022020530</t>
  </si>
  <si>
    <t>程美红</t>
  </si>
  <si>
    <t>340406199204250028</t>
  </si>
  <si>
    <t>15755173715</t>
  </si>
  <si>
    <t>2022013813</t>
  </si>
  <si>
    <t>202205</t>
  </si>
  <si>
    <t>E岗</t>
  </si>
  <si>
    <t>孙楠</t>
  </si>
  <si>
    <t>340404199010010226</t>
  </si>
  <si>
    <t>18055432668</t>
  </si>
  <si>
    <t>2022023910</t>
  </si>
  <si>
    <t>张力上</t>
  </si>
  <si>
    <t>41282819860101362X</t>
  </si>
  <si>
    <t>13866321959</t>
  </si>
  <si>
    <t>2022022224</t>
  </si>
  <si>
    <t>340405199201100028</t>
  </si>
  <si>
    <t>18355413363</t>
  </si>
  <si>
    <t>2022022425</t>
  </si>
  <si>
    <t>刘丽媛</t>
  </si>
  <si>
    <t>340406198909213644</t>
  </si>
  <si>
    <t>18755418186</t>
  </si>
  <si>
    <t>2022023213</t>
  </si>
  <si>
    <t>朱翔</t>
  </si>
  <si>
    <t>342422199708270139</t>
  </si>
  <si>
    <t>15755843785</t>
  </si>
  <si>
    <t>2022023324</t>
  </si>
  <si>
    <t>桂妍</t>
  </si>
  <si>
    <t>340404199908261240</t>
  </si>
  <si>
    <t>13966465643</t>
  </si>
  <si>
    <t>2022022823</t>
  </si>
  <si>
    <t>李甜甜</t>
  </si>
  <si>
    <t>340405199011271029</t>
  </si>
  <si>
    <t>15357982700</t>
  </si>
  <si>
    <t>2022022202</t>
  </si>
  <si>
    <t>蒋怡</t>
  </si>
  <si>
    <t>340402199907063020</t>
  </si>
  <si>
    <t>15155435423</t>
  </si>
  <si>
    <t>2022023109</t>
  </si>
  <si>
    <t>王艺</t>
  </si>
  <si>
    <t>340405199810041422</t>
  </si>
  <si>
    <t>18049186781</t>
  </si>
  <si>
    <t>2022022012</t>
  </si>
  <si>
    <t>倪爽</t>
  </si>
  <si>
    <t>340403199009141847</t>
  </si>
  <si>
    <t>18355457865</t>
  </si>
  <si>
    <t>2022022926</t>
  </si>
  <si>
    <t>朱婉玉</t>
  </si>
  <si>
    <t>340403199903091821</t>
  </si>
  <si>
    <t>19855498442</t>
  </si>
  <si>
    <t>2022023609</t>
  </si>
  <si>
    <t>周志豪</t>
  </si>
  <si>
    <t>340403199907081217</t>
  </si>
  <si>
    <t>18255447543</t>
  </si>
  <si>
    <t>2022023725</t>
  </si>
  <si>
    <t>王迪</t>
  </si>
  <si>
    <t>340403199306092420</t>
  </si>
  <si>
    <t>17729906865</t>
  </si>
  <si>
    <t>2022023629</t>
  </si>
  <si>
    <t>严瑾</t>
  </si>
  <si>
    <t>342422199209261684</t>
  </si>
  <si>
    <t>18119508632</t>
  </si>
  <si>
    <t>2022022029</t>
  </si>
  <si>
    <t>冯雨阳</t>
  </si>
  <si>
    <t>340403199904132429</t>
  </si>
  <si>
    <t>18856491829</t>
  </si>
  <si>
    <t>2022022522</t>
  </si>
  <si>
    <t>王茜</t>
  </si>
  <si>
    <t>340404199208170022</t>
  </si>
  <si>
    <t>18260421984</t>
  </si>
  <si>
    <t>2022023329</t>
  </si>
  <si>
    <t>赵小熠</t>
  </si>
  <si>
    <t>342425199412020025</t>
  </si>
  <si>
    <t>13721052598</t>
  </si>
  <si>
    <t>2022022213</t>
  </si>
  <si>
    <t>王陈琛</t>
  </si>
  <si>
    <t>340402199204200420</t>
  </si>
  <si>
    <t>17755465537</t>
  </si>
  <si>
    <t>2022023130</t>
  </si>
  <si>
    <t>程筱</t>
  </si>
  <si>
    <t>340403199703312626</t>
  </si>
  <si>
    <t>15551810331</t>
  </si>
  <si>
    <t>2022023315</t>
  </si>
  <si>
    <t>钮雨佳</t>
  </si>
  <si>
    <t>340404199908280425</t>
  </si>
  <si>
    <t>17855518599</t>
  </si>
  <si>
    <t>2022022306</t>
  </si>
  <si>
    <t>刘玉婷</t>
  </si>
  <si>
    <t>340404199202270225</t>
  </si>
  <si>
    <t>13721133576</t>
  </si>
  <si>
    <t>2022023214</t>
  </si>
  <si>
    <t>王祥娟</t>
  </si>
  <si>
    <t>340406198507013068</t>
  </si>
  <si>
    <t>18119524551</t>
  </si>
  <si>
    <t>2022023009</t>
  </si>
  <si>
    <t>李天慧</t>
  </si>
  <si>
    <t>340406199808143426</t>
  </si>
  <si>
    <t>18355434344</t>
  </si>
  <si>
    <t>2022023108</t>
  </si>
  <si>
    <t>陈乐</t>
  </si>
  <si>
    <t>340403198912101820</t>
  </si>
  <si>
    <t>18955475867</t>
  </si>
  <si>
    <t>2022022709</t>
  </si>
  <si>
    <t>李玲</t>
  </si>
  <si>
    <t>340121199605091301</t>
  </si>
  <si>
    <t>17330736022</t>
  </si>
  <si>
    <t>2022022616</t>
  </si>
  <si>
    <t>张月</t>
  </si>
  <si>
    <t>340121198305111302</t>
  </si>
  <si>
    <t>15855427296</t>
  </si>
  <si>
    <t>2022022011</t>
  </si>
  <si>
    <t>倪世聪</t>
  </si>
  <si>
    <t>34242219931112845X</t>
  </si>
  <si>
    <t>18755113870</t>
  </si>
  <si>
    <t>2022022825</t>
  </si>
  <si>
    <t>王小康</t>
  </si>
  <si>
    <t>342221199406260536</t>
  </si>
  <si>
    <t>18298075616</t>
  </si>
  <si>
    <t>2022023407</t>
  </si>
  <si>
    <t>岳文樵</t>
  </si>
  <si>
    <t>340404199210292213</t>
  </si>
  <si>
    <t>18255503415</t>
  </si>
  <si>
    <t>2022023008</t>
  </si>
  <si>
    <t>周頔</t>
  </si>
  <si>
    <t>340402199109221012</t>
  </si>
  <si>
    <t>17755429996</t>
  </si>
  <si>
    <t>2022023317</t>
  </si>
  <si>
    <t>罗淑瑜</t>
  </si>
  <si>
    <t>441423199003152764</t>
  </si>
  <si>
    <t>18605542131</t>
  </si>
  <si>
    <t>2022023414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</si>
</sst>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A1" sqref="$A1:$XFD1048576"/>
    </sheetView>
  </sheetViews>
  <sheetFormatPr defaultColWidth="9" defaultRowHeight="13.5"/>
  <cols>
    <col min="1" max="1" width="5.89166666666667" style="1" customWidth="1"/>
    <col min="2" max="2" width="10.3333333333333" style="1" customWidth="1"/>
    <col min="3" max="3" width="9.88333333333333" style="1" hidden="1" customWidth="1"/>
    <col min="4" max="4" width="16" style="1" hidden="1" customWidth="1"/>
    <col min="5" max="5" width="8.44166666666667" style="14" customWidth="1"/>
    <col min="6" max="6" width="5.63333333333333" style="1" hidden="1" customWidth="1"/>
    <col min="7" max="7" width="20.3833333333333" style="1" hidden="1" customWidth="1"/>
    <col min="8" max="8" width="13.4416666666667" style="1" hidden="1" customWidth="1"/>
    <col min="9" max="9" width="13.1083333333333" style="1" hidden="1" customWidth="1"/>
    <col min="10" max="11" width="7.75" style="1" hidden="1" customWidth="1"/>
    <col min="12" max="12" width="11.1083333333333" style="1" customWidth="1"/>
    <col min="13" max="13" width="11.3333333333333" style="4" customWidth="1"/>
    <col min="14" max="14" width="11.3333333333333" style="5" customWidth="1"/>
    <col min="15" max="15" width="12.4416666666667" style="5" customWidth="1"/>
  </cols>
  <sheetData>
    <row r="1" ht="14.25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7" t="s">
        <v>13</v>
      </c>
      <c r="O1" s="7" t="s">
        <v>14</v>
      </c>
    </row>
    <row r="2" ht="14.25" spans="1:15">
      <c r="A2" s="3">
        <v>1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8" t="s">
        <v>23</v>
      </c>
      <c r="K2" s="8" t="s">
        <v>24</v>
      </c>
      <c r="L2" s="9">
        <v>81</v>
      </c>
      <c r="M2" s="10">
        <v>10</v>
      </c>
      <c r="N2" s="11">
        <v>72.2</v>
      </c>
      <c r="O2" s="11">
        <f t="shared" ref="O2:O29" si="0">L2*0.6+N2*0.4</f>
        <v>77.48</v>
      </c>
    </row>
    <row r="3" ht="14.25" spans="1:15">
      <c r="A3" s="3">
        <v>4</v>
      </c>
      <c r="B3" s="3" t="s">
        <v>15</v>
      </c>
      <c r="C3" s="3" t="s">
        <v>16</v>
      </c>
      <c r="D3" s="3" t="s">
        <v>17</v>
      </c>
      <c r="E3" s="3" t="s">
        <v>25</v>
      </c>
      <c r="F3" s="3" t="s">
        <v>19</v>
      </c>
      <c r="G3" s="3" t="s">
        <v>26</v>
      </c>
      <c r="H3" s="3" t="s">
        <v>27</v>
      </c>
      <c r="I3" s="3" t="s">
        <v>28</v>
      </c>
      <c r="J3" s="8" t="s">
        <v>29</v>
      </c>
      <c r="K3" s="8" t="s">
        <v>29</v>
      </c>
      <c r="L3" s="9">
        <v>75</v>
      </c>
      <c r="M3" s="10">
        <v>7</v>
      </c>
      <c r="N3" s="11">
        <v>77</v>
      </c>
      <c r="O3" s="11">
        <f t="shared" si="0"/>
        <v>75.8</v>
      </c>
    </row>
    <row r="4" ht="14.25" spans="1:15">
      <c r="A4" s="3">
        <v>3</v>
      </c>
      <c r="B4" s="3" t="s">
        <v>15</v>
      </c>
      <c r="C4" s="3" t="s">
        <v>16</v>
      </c>
      <c r="D4" s="3" t="s">
        <v>17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  <c r="J4" s="8" t="s">
        <v>29</v>
      </c>
      <c r="K4" s="8" t="s">
        <v>24</v>
      </c>
      <c r="L4" s="9">
        <v>76</v>
      </c>
      <c r="M4" s="10">
        <v>8</v>
      </c>
      <c r="N4" s="11">
        <v>75.4</v>
      </c>
      <c r="O4" s="11">
        <f t="shared" si="0"/>
        <v>75.76</v>
      </c>
    </row>
    <row r="5" ht="14.25" spans="1:15">
      <c r="A5" s="3">
        <v>6</v>
      </c>
      <c r="B5" s="3" t="s">
        <v>15</v>
      </c>
      <c r="C5" s="3" t="s">
        <v>16</v>
      </c>
      <c r="D5" s="3" t="s">
        <v>17</v>
      </c>
      <c r="E5" s="3" t="s">
        <v>35</v>
      </c>
      <c r="F5" s="3" t="s">
        <v>31</v>
      </c>
      <c r="G5" s="3" t="s">
        <v>36</v>
      </c>
      <c r="H5" s="3" t="s">
        <v>37</v>
      </c>
      <c r="I5" s="3" t="s">
        <v>38</v>
      </c>
      <c r="J5" s="8" t="s">
        <v>39</v>
      </c>
      <c r="K5" s="8" t="s">
        <v>40</v>
      </c>
      <c r="L5" s="9">
        <v>74</v>
      </c>
      <c r="M5" s="10">
        <v>6</v>
      </c>
      <c r="N5" s="11">
        <v>78</v>
      </c>
      <c r="O5" s="11">
        <f t="shared" si="0"/>
        <v>75.6</v>
      </c>
    </row>
    <row r="6" ht="14.25" spans="1:15">
      <c r="A6" s="3">
        <v>2</v>
      </c>
      <c r="B6" s="3" t="s">
        <v>15</v>
      </c>
      <c r="C6" s="3" t="s">
        <v>16</v>
      </c>
      <c r="D6" s="3" t="s">
        <v>17</v>
      </c>
      <c r="E6" s="3" t="s">
        <v>41</v>
      </c>
      <c r="F6" s="3" t="s">
        <v>31</v>
      </c>
      <c r="G6" s="3" t="s">
        <v>42</v>
      </c>
      <c r="H6" s="3" t="s">
        <v>43</v>
      </c>
      <c r="I6" s="3" t="s">
        <v>44</v>
      </c>
      <c r="J6" s="8" t="s">
        <v>45</v>
      </c>
      <c r="K6" s="8" t="s">
        <v>46</v>
      </c>
      <c r="L6" s="9">
        <v>77</v>
      </c>
      <c r="M6" s="10">
        <v>20</v>
      </c>
      <c r="N6" s="11">
        <v>73.4</v>
      </c>
      <c r="O6" s="11">
        <f t="shared" si="0"/>
        <v>75.56</v>
      </c>
    </row>
    <row r="7" ht="14.25" spans="1:15">
      <c r="A7" s="3">
        <v>5</v>
      </c>
      <c r="B7" s="3" t="s">
        <v>15</v>
      </c>
      <c r="C7" s="3" t="s">
        <v>16</v>
      </c>
      <c r="D7" s="3" t="s">
        <v>17</v>
      </c>
      <c r="E7" s="3" t="s">
        <v>47</v>
      </c>
      <c r="F7" s="3" t="s">
        <v>19</v>
      </c>
      <c r="G7" s="3" t="s">
        <v>48</v>
      </c>
      <c r="H7" s="3" t="s">
        <v>49</v>
      </c>
      <c r="I7" s="3" t="s">
        <v>50</v>
      </c>
      <c r="J7" s="8" t="s">
        <v>23</v>
      </c>
      <c r="K7" s="8" t="s">
        <v>51</v>
      </c>
      <c r="L7" s="9">
        <v>75</v>
      </c>
      <c r="M7" s="10">
        <v>1</v>
      </c>
      <c r="N7" s="11">
        <v>73.6</v>
      </c>
      <c r="O7" s="11">
        <f t="shared" si="0"/>
        <v>74.44</v>
      </c>
    </row>
    <row r="8" ht="14.25" spans="1:15">
      <c r="A8" s="3">
        <v>7</v>
      </c>
      <c r="B8" s="3" t="s">
        <v>15</v>
      </c>
      <c r="C8" s="3" t="s">
        <v>16</v>
      </c>
      <c r="D8" s="3" t="s">
        <v>17</v>
      </c>
      <c r="E8" s="3" t="s">
        <v>52</v>
      </c>
      <c r="F8" s="3" t="s">
        <v>31</v>
      </c>
      <c r="G8" s="3" t="s">
        <v>53</v>
      </c>
      <c r="H8" s="3" t="s">
        <v>54</v>
      </c>
      <c r="I8" s="3" t="s">
        <v>55</v>
      </c>
      <c r="J8" s="8" t="s">
        <v>56</v>
      </c>
      <c r="K8" s="8" t="s">
        <v>23</v>
      </c>
      <c r="L8" s="9">
        <v>74</v>
      </c>
      <c r="M8" s="10">
        <v>21</v>
      </c>
      <c r="N8" s="11">
        <v>74.8</v>
      </c>
      <c r="O8" s="11">
        <f t="shared" si="0"/>
        <v>74.32</v>
      </c>
    </row>
    <row r="9" ht="14.25" spans="1:15">
      <c r="A9" s="3">
        <v>11</v>
      </c>
      <c r="B9" s="3" t="s">
        <v>15</v>
      </c>
      <c r="C9" s="3" t="s">
        <v>16</v>
      </c>
      <c r="D9" s="3" t="s">
        <v>17</v>
      </c>
      <c r="E9" s="3" t="s">
        <v>57</v>
      </c>
      <c r="F9" s="3" t="s">
        <v>19</v>
      </c>
      <c r="G9" s="3" t="s">
        <v>58</v>
      </c>
      <c r="H9" s="3" t="s">
        <v>59</v>
      </c>
      <c r="I9" s="3" t="s">
        <v>60</v>
      </c>
      <c r="J9" s="8" t="s">
        <v>56</v>
      </c>
      <c r="K9" s="8" t="s">
        <v>61</v>
      </c>
      <c r="L9" s="9">
        <v>73</v>
      </c>
      <c r="M9" s="10">
        <v>2</v>
      </c>
      <c r="N9" s="11">
        <v>75.6</v>
      </c>
      <c r="O9" s="11">
        <f t="shared" si="0"/>
        <v>74.04</v>
      </c>
    </row>
    <row r="10" ht="14.25" spans="1:15">
      <c r="A10" s="3">
        <v>21</v>
      </c>
      <c r="B10" s="3" t="s">
        <v>15</v>
      </c>
      <c r="C10" s="3" t="s">
        <v>16</v>
      </c>
      <c r="D10" s="3" t="s">
        <v>17</v>
      </c>
      <c r="E10" s="3" t="s">
        <v>62</v>
      </c>
      <c r="F10" s="3" t="s">
        <v>31</v>
      </c>
      <c r="G10" s="3" t="s">
        <v>63</v>
      </c>
      <c r="H10" s="3" t="s">
        <v>64</v>
      </c>
      <c r="I10" s="3" t="s">
        <v>65</v>
      </c>
      <c r="J10" s="8" t="s">
        <v>39</v>
      </c>
      <c r="K10" s="8" t="s">
        <v>66</v>
      </c>
      <c r="L10" s="9">
        <v>71</v>
      </c>
      <c r="M10" s="10">
        <v>3</v>
      </c>
      <c r="N10" s="11">
        <v>76.6</v>
      </c>
      <c r="O10" s="11">
        <f t="shared" si="0"/>
        <v>73.24</v>
      </c>
    </row>
    <row r="11" ht="14.25" spans="1:15">
      <c r="A11" s="3">
        <v>18</v>
      </c>
      <c r="B11" s="3" t="s">
        <v>15</v>
      </c>
      <c r="C11" s="3" t="s">
        <v>16</v>
      </c>
      <c r="D11" s="3" t="s">
        <v>17</v>
      </c>
      <c r="E11" s="3" t="s">
        <v>67</v>
      </c>
      <c r="F11" s="3" t="s">
        <v>31</v>
      </c>
      <c r="G11" s="3" t="s">
        <v>68</v>
      </c>
      <c r="H11" s="3" t="s">
        <v>69</v>
      </c>
      <c r="I11" s="3" t="s">
        <v>70</v>
      </c>
      <c r="J11" s="8" t="s">
        <v>56</v>
      </c>
      <c r="K11" s="8" t="s">
        <v>71</v>
      </c>
      <c r="L11" s="9">
        <v>72</v>
      </c>
      <c r="M11" s="10">
        <v>27</v>
      </c>
      <c r="N11" s="11">
        <v>74.6</v>
      </c>
      <c r="O11" s="11">
        <f t="shared" si="0"/>
        <v>73.04</v>
      </c>
    </row>
    <row r="12" ht="14.25" spans="1:15">
      <c r="A12" s="3">
        <v>16</v>
      </c>
      <c r="B12" s="3" t="s">
        <v>15</v>
      </c>
      <c r="C12" s="3" t="s">
        <v>16</v>
      </c>
      <c r="D12" s="3" t="s">
        <v>17</v>
      </c>
      <c r="E12" s="3" t="s">
        <v>72</v>
      </c>
      <c r="F12" s="3" t="s">
        <v>31</v>
      </c>
      <c r="G12" s="3" t="s">
        <v>73</v>
      </c>
      <c r="H12" s="3" t="s">
        <v>74</v>
      </c>
      <c r="I12" s="3" t="s">
        <v>75</v>
      </c>
      <c r="J12" s="8" t="s">
        <v>23</v>
      </c>
      <c r="K12" s="8" t="s">
        <v>76</v>
      </c>
      <c r="L12" s="9">
        <v>72</v>
      </c>
      <c r="M12" s="10">
        <v>12</v>
      </c>
      <c r="N12" s="11">
        <v>74.4</v>
      </c>
      <c r="O12" s="11">
        <f t="shared" si="0"/>
        <v>72.96</v>
      </c>
    </row>
    <row r="13" ht="14.25" spans="1:15">
      <c r="A13" s="3">
        <v>9</v>
      </c>
      <c r="B13" s="3" t="s">
        <v>15</v>
      </c>
      <c r="C13" s="3" t="s">
        <v>16</v>
      </c>
      <c r="D13" s="3" t="s">
        <v>17</v>
      </c>
      <c r="E13" s="3" t="s">
        <v>77</v>
      </c>
      <c r="F13" s="3" t="s">
        <v>31</v>
      </c>
      <c r="G13" s="3" t="s">
        <v>78</v>
      </c>
      <c r="H13" s="3" t="s">
        <v>79</v>
      </c>
      <c r="I13" s="3" t="s">
        <v>80</v>
      </c>
      <c r="J13" s="8" t="s">
        <v>81</v>
      </c>
      <c r="K13" s="8" t="s">
        <v>24</v>
      </c>
      <c r="L13" s="9">
        <v>73</v>
      </c>
      <c r="M13" s="10">
        <v>24</v>
      </c>
      <c r="N13" s="11">
        <v>72.8</v>
      </c>
      <c r="O13" s="11">
        <f t="shared" si="0"/>
        <v>72.92</v>
      </c>
    </row>
    <row r="14" ht="14.25" spans="1:15">
      <c r="A14" s="3">
        <v>8</v>
      </c>
      <c r="B14" s="3" t="s">
        <v>15</v>
      </c>
      <c r="C14" s="3" t="s">
        <v>16</v>
      </c>
      <c r="D14" s="3" t="s">
        <v>17</v>
      </c>
      <c r="E14" s="3" t="s">
        <v>82</v>
      </c>
      <c r="F14" s="3" t="s">
        <v>31</v>
      </c>
      <c r="G14" s="3" t="s">
        <v>83</v>
      </c>
      <c r="H14" s="3" t="s">
        <v>84</v>
      </c>
      <c r="I14" s="3" t="s">
        <v>85</v>
      </c>
      <c r="J14" s="8" t="s">
        <v>56</v>
      </c>
      <c r="K14" s="8" t="s">
        <v>76</v>
      </c>
      <c r="L14" s="9">
        <v>74</v>
      </c>
      <c r="M14" s="10">
        <v>11</v>
      </c>
      <c r="N14" s="11">
        <v>71.2</v>
      </c>
      <c r="O14" s="11">
        <f t="shared" si="0"/>
        <v>72.88</v>
      </c>
    </row>
    <row r="15" ht="14.25" spans="1:15">
      <c r="A15" s="3">
        <v>17</v>
      </c>
      <c r="B15" s="3" t="s">
        <v>15</v>
      </c>
      <c r="C15" s="3" t="s">
        <v>16</v>
      </c>
      <c r="D15" s="3" t="s">
        <v>17</v>
      </c>
      <c r="E15" s="3" t="s">
        <v>86</v>
      </c>
      <c r="F15" s="3" t="s">
        <v>31</v>
      </c>
      <c r="G15" s="3" t="s">
        <v>87</v>
      </c>
      <c r="H15" s="3" t="s">
        <v>88</v>
      </c>
      <c r="I15" s="3" t="s">
        <v>89</v>
      </c>
      <c r="J15" s="8" t="s">
        <v>23</v>
      </c>
      <c r="K15" s="8" t="s">
        <v>90</v>
      </c>
      <c r="L15" s="9">
        <v>72</v>
      </c>
      <c r="M15" s="10">
        <v>18</v>
      </c>
      <c r="N15" s="11">
        <v>74.2</v>
      </c>
      <c r="O15" s="11">
        <f t="shared" si="0"/>
        <v>72.88</v>
      </c>
    </row>
    <row r="16" ht="14.25" spans="1:15">
      <c r="A16" s="3">
        <v>22</v>
      </c>
      <c r="B16" s="3" t="s">
        <v>15</v>
      </c>
      <c r="C16" s="3" t="s">
        <v>16</v>
      </c>
      <c r="D16" s="3" t="s">
        <v>17</v>
      </c>
      <c r="E16" s="3" t="s">
        <v>91</v>
      </c>
      <c r="F16" s="3" t="s">
        <v>31</v>
      </c>
      <c r="G16" s="3" t="s">
        <v>92</v>
      </c>
      <c r="H16" s="3" t="s">
        <v>93</v>
      </c>
      <c r="I16" s="3" t="s">
        <v>94</v>
      </c>
      <c r="J16" s="8" t="s">
        <v>45</v>
      </c>
      <c r="K16" s="8" t="s">
        <v>29</v>
      </c>
      <c r="L16" s="9">
        <v>71</v>
      </c>
      <c r="M16" s="10">
        <v>26</v>
      </c>
      <c r="N16" s="11">
        <v>75.6</v>
      </c>
      <c r="O16" s="11">
        <f t="shared" si="0"/>
        <v>72.84</v>
      </c>
    </row>
    <row r="17" ht="14.25" spans="1:15">
      <c r="A17" s="3">
        <v>26</v>
      </c>
      <c r="B17" s="3" t="s">
        <v>15</v>
      </c>
      <c r="C17" s="3" t="s">
        <v>16</v>
      </c>
      <c r="D17" s="3" t="s">
        <v>17</v>
      </c>
      <c r="E17" s="3" t="s">
        <v>95</v>
      </c>
      <c r="F17" s="3" t="s">
        <v>31</v>
      </c>
      <c r="G17" s="3" t="s">
        <v>96</v>
      </c>
      <c r="H17" s="3" t="s">
        <v>97</v>
      </c>
      <c r="I17" s="3" t="s">
        <v>98</v>
      </c>
      <c r="J17" s="8" t="s">
        <v>23</v>
      </c>
      <c r="K17" s="8" t="s">
        <v>71</v>
      </c>
      <c r="L17" s="9">
        <v>71</v>
      </c>
      <c r="M17" s="10">
        <v>19</v>
      </c>
      <c r="N17" s="11">
        <v>75.2</v>
      </c>
      <c r="O17" s="11">
        <f t="shared" si="0"/>
        <v>72.68</v>
      </c>
    </row>
    <row r="18" ht="14.25" spans="1:15">
      <c r="A18" s="3">
        <v>12</v>
      </c>
      <c r="B18" s="3" t="s">
        <v>15</v>
      </c>
      <c r="C18" s="3" t="s">
        <v>16</v>
      </c>
      <c r="D18" s="3" t="s">
        <v>17</v>
      </c>
      <c r="E18" s="3" t="s">
        <v>99</v>
      </c>
      <c r="F18" s="3" t="s">
        <v>31</v>
      </c>
      <c r="G18" s="3" t="s">
        <v>100</v>
      </c>
      <c r="H18" s="3" t="s">
        <v>101</v>
      </c>
      <c r="I18" s="3" t="s">
        <v>102</v>
      </c>
      <c r="J18" s="8" t="s">
        <v>39</v>
      </c>
      <c r="K18" s="8" t="s">
        <v>103</v>
      </c>
      <c r="L18" s="9">
        <v>72</v>
      </c>
      <c r="M18" s="10">
        <v>17</v>
      </c>
      <c r="N18" s="11">
        <v>73.6</v>
      </c>
      <c r="O18" s="11">
        <f t="shared" si="0"/>
        <v>72.64</v>
      </c>
    </row>
    <row r="19" ht="14.25" spans="1:15">
      <c r="A19" s="3">
        <v>13</v>
      </c>
      <c r="B19" s="3" t="s">
        <v>15</v>
      </c>
      <c r="C19" s="3" t="s">
        <v>16</v>
      </c>
      <c r="D19" s="3" t="s">
        <v>17</v>
      </c>
      <c r="E19" s="3" t="s">
        <v>104</v>
      </c>
      <c r="F19" s="3" t="s">
        <v>31</v>
      </c>
      <c r="G19" s="3" t="s">
        <v>105</v>
      </c>
      <c r="H19" s="3" t="s">
        <v>106</v>
      </c>
      <c r="I19" s="3" t="s">
        <v>107</v>
      </c>
      <c r="J19" s="8" t="s">
        <v>39</v>
      </c>
      <c r="K19" s="8" t="s">
        <v>108</v>
      </c>
      <c r="L19" s="9">
        <v>72</v>
      </c>
      <c r="M19" s="10">
        <v>23</v>
      </c>
      <c r="N19" s="11">
        <v>73.6</v>
      </c>
      <c r="O19" s="11">
        <f t="shared" si="0"/>
        <v>72.64</v>
      </c>
    </row>
    <row r="20" ht="14.25" spans="1:15">
      <c r="A20" s="3">
        <v>23</v>
      </c>
      <c r="B20" s="3" t="s">
        <v>15</v>
      </c>
      <c r="C20" s="3" t="s">
        <v>16</v>
      </c>
      <c r="D20" s="3" t="s">
        <v>17</v>
      </c>
      <c r="E20" s="3" t="s">
        <v>109</v>
      </c>
      <c r="F20" s="3" t="s">
        <v>31</v>
      </c>
      <c r="G20" s="3" t="s">
        <v>110</v>
      </c>
      <c r="H20" s="3" t="s">
        <v>111</v>
      </c>
      <c r="I20" s="3" t="s">
        <v>112</v>
      </c>
      <c r="J20" s="8" t="s">
        <v>45</v>
      </c>
      <c r="K20" s="8" t="s">
        <v>81</v>
      </c>
      <c r="L20" s="9">
        <v>71</v>
      </c>
      <c r="M20" s="10">
        <v>4</v>
      </c>
      <c r="N20" s="11">
        <v>75</v>
      </c>
      <c r="O20" s="11">
        <f t="shared" si="0"/>
        <v>72.6</v>
      </c>
    </row>
    <row r="21" ht="14.25" spans="1:15">
      <c r="A21" s="3">
        <v>14</v>
      </c>
      <c r="B21" s="3" t="s">
        <v>15</v>
      </c>
      <c r="C21" s="3" t="s">
        <v>16</v>
      </c>
      <c r="D21" s="3" t="s">
        <v>17</v>
      </c>
      <c r="E21" s="3" t="s">
        <v>113</v>
      </c>
      <c r="F21" s="3" t="s">
        <v>31</v>
      </c>
      <c r="G21" s="3" t="s">
        <v>114</v>
      </c>
      <c r="H21" s="3" t="s">
        <v>115</v>
      </c>
      <c r="I21" s="3" t="s">
        <v>116</v>
      </c>
      <c r="J21" s="8" t="s">
        <v>45</v>
      </c>
      <c r="K21" s="8" t="s">
        <v>76</v>
      </c>
      <c r="L21" s="9">
        <v>72</v>
      </c>
      <c r="M21" s="10">
        <v>9</v>
      </c>
      <c r="N21" s="11">
        <v>73.4</v>
      </c>
      <c r="O21" s="11">
        <f t="shared" si="0"/>
        <v>72.56</v>
      </c>
    </row>
    <row r="22" ht="14.25" spans="1:15">
      <c r="A22" s="3">
        <v>25</v>
      </c>
      <c r="B22" s="3" t="s">
        <v>15</v>
      </c>
      <c r="C22" s="3" t="s">
        <v>16</v>
      </c>
      <c r="D22" s="3" t="s">
        <v>17</v>
      </c>
      <c r="E22" s="3" t="s">
        <v>117</v>
      </c>
      <c r="F22" s="3" t="s">
        <v>31</v>
      </c>
      <c r="G22" s="3" t="s">
        <v>118</v>
      </c>
      <c r="H22" s="3" t="s">
        <v>119</v>
      </c>
      <c r="I22" s="3" t="s">
        <v>120</v>
      </c>
      <c r="J22" s="8" t="s">
        <v>23</v>
      </c>
      <c r="K22" s="8" t="s">
        <v>108</v>
      </c>
      <c r="L22" s="9">
        <v>71</v>
      </c>
      <c r="M22" s="10">
        <v>16</v>
      </c>
      <c r="N22" s="11">
        <v>74.8</v>
      </c>
      <c r="O22" s="11">
        <f t="shared" si="0"/>
        <v>72.52</v>
      </c>
    </row>
    <row r="23" ht="14.25" spans="1:15">
      <c r="A23" s="3">
        <v>20</v>
      </c>
      <c r="B23" s="3" t="s">
        <v>15</v>
      </c>
      <c r="C23" s="3" t="s">
        <v>16</v>
      </c>
      <c r="D23" s="3" t="s">
        <v>17</v>
      </c>
      <c r="E23" s="3" t="s">
        <v>121</v>
      </c>
      <c r="F23" s="3" t="s">
        <v>31</v>
      </c>
      <c r="G23" s="3" t="s">
        <v>122</v>
      </c>
      <c r="H23" s="3" t="s">
        <v>123</v>
      </c>
      <c r="I23" s="3" t="s">
        <v>124</v>
      </c>
      <c r="J23" s="8" t="s">
        <v>39</v>
      </c>
      <c r="K23" s="8" t="s">
        <v>29</v>
      </c>
      <c r="L23" s="9">
        <v>71</v>
      </c>
      <c r="M23" s="10">
        <v>25</v>
      </c>
      <c r="N23" s="11">
        <v>74.2</v>
      </c>
      <c r="O23" s="11">
        <f t="shared" si="0"/>
        <v>72.28</v>
      </c>
    </row>
    <row r="24" ht="14.25" spans="1:15">
      <c r="A24" s="3">
        <v>19</v>
      </c>
      <c r="B24" s="3" t="s">
        <v>15</v>
      </c>
      <c r="C24" s="3" t="s">
        <v>16</v>
      </c>
      <c r="D24" s="3" t="s">
        <v>17</v>
      </c>
      <c r="E24" s="3" t="s">
        <v>125</v>
      </c>
      <c r="F24" s="3" t="s">
        <v>31</v>
      </c>
      <c r="G24" s="3" t="s">
        <v>126</v>
      </c>
      <c r="H24" s="3" t="s">
        <v>127</v>
      </c>
      <c r="I24" s="3" t="s">
        <v>128</v>
      </c>
      <c r="J24" s="8" t="s">
        <v>29</v>
      </c>
      <c r="K24" s="8" t="s">
        <v>23</v>
      </c>
      <c r="L24" s="9">
        <v>71</v>
      </c>
      <c r="M24" s="10">
        <v>13</v>
      </c>
      <c r="N24" s="11">
        <v>73.8</v>
      </c>
      <c r="O24" s="11">
        <f t="shared" si="0"/>
        <v>72.12</v>
      </c>
    </row>
    <row r="25" ht="14.25" spans="1:15">
      <c r="A25" s="3">
        <v>10</v>
      </c>
      <c r="B25" s="3" t="s">
        <v>15</v>
      </c>
      <c r="C25" s="3" t="s">
        <v>16</v>
      </c>
      <c r="D25" s="3" t="s">
        <v>17</v>
      </c>
      <c r="E25" s="3" t="s">
        <v>129</v>
      </c>
      <c r="F25" s="3" t="s">
        <v>31</v>
      </c>
      <c r="G25" s="3" t="s">
        <v>130</v>
      </c>
      <c r="H25" s="3" t="s">
        <v>131</v>
      </c>
      <c r="I25" s="3" t="s">
        <v>132</v>
      </c>
      <c r="J25" s="8" t="s">
        <v>81</v>
      </c>
      <c r="K25" s="8" t="s">
        <v>133</v>
      </c>
      <c r="L25" s="9">
        <v>73</v>
      </c>
      <c r="M25" s="10">
        <v>14</v>
      </c>
      <c r="N25" s="11">
        <v>70.8</v>
      </c>
      <c r="O25" s="11">
        <f t="shared" si="0"/>
        <v>72.12</v>
      </c>
    </row>
    <row r="26" ht="14.25" spans="1:15">
      <c r="A26" s="3">
        <v>28</v>
      </c>
      <c r="B26" s="3" t="str">
        <f>"202201"</f>
        <v>202201</v>
      </c>
      <c r="C26" s="3" t="s">
        <v>16</v>
      </c>
      <c r="D26" s="3" t="s">
        <v>17</v>
      </c>
      <c r="E26" s="3" t="str">
        <f>"朱学萍"</f>
        <v>朱学萍</v>
      </c>
      <c r="F26" s="3" t="str">
        <f>"女"</f>
        <v>女</v>
      </c>
      <c r="G26" s="3" t="str">
        <f>"340403198311101841"</f>
        <v>340403198311101841</v>
      </c>
      <c r="H26" s="3" t="str">
        <f>"13956409457"</f>
        <v>13956409457</v>
      </c>
      <c r="I26" s="3" t="s">
        <v>134</v>
      </c>
      <c r="J26" s="8" t="s">
        <v>45</v>
      </c>
      <c r="K26" s="8" t="s">
        <v>71</v>
      </c>
      <c r="L26" s="9">
        <v>71</v>
      </c>
      <c r="M26" s="10">
        <v>22</v>
      </c>
      <c r="N26" s="11">
        <v>73.8</v>
      </c>
      <c r="O26" s="11">
        <f t="shared" si="0"/>
        <v>72.12</v>
      </c>
    </row>
    <row r="27" ht="14.25" spans="1:15">
      <c r="A27" s="3">
        <v>24</v>
      </c>
      <c r="B27" s="3" t="s">
        <v>15</v>
      </c>
      <c r="C27" s="3" t="s">
        <v>16</v>
      </c>
      <c r="D27" s="3" t="s">
        <v>17</v>
      </c>
      <c r="E27" s="3" t="s">
        <v>135</v>
      </c>
      <c r="F27" s="3" t="s">
        <v>31</v>
      </c>
      <c r="G27" s="3" t="s">
        <v>136</v>
      </c>
      <c r="H27" s="3" t="s">
        <v>137</v>
      </c>
      <c r="I27" s="3" t="s">
        <v>138</v>
      </c>
      <c r="J27" s="8" t="s">
        <v>45</v>
      </c>
      <c r="K27" s="8" t="s">
        <v>139</v>
      </c>
      <c r="L27" s="9">
        <v>71</v>
      </c>
      <c r="M27" s="10">
        <v>5</v>
      </c>
      <c r="N27" s="11">
        <v>72.8</v>
      </c>
      <c r="O27" s="11">
        <f t="shared" si="0"/>
        <v>71.72</v>
      </c>
    </row>
    <row r="28" ht="14.25" spans="1:15">
      <c r="A28" s="3">
        <v>15</v>
      </c>
      <c r="B28" s="3" t="s">
        <v>15</v>
      </c>
      <c r="C28" s="3" t="s">
        <v>16</v>
      </c>
      <c r="D28" s="3" t="s">
        <v>17</v>
      </c>
      <c r="E28" s="3" t="s">
        <v>140</v>
      </c>
      <c r="F28" s="3" t="s">
        <v>31</v>
      </c>
      <c r="G28" s="3" t="s">
        <v>141</v>
      </c>
      <c r="H28" s="3" t="s">
        <v>142</v>
      </c>
      <c r="I28" s="3" t="s">
        <v>143</v>
      </c>
      <c r="J28" s="8" t="s">
        <v>45</v>
      </c>
      <c r="K28" s="8" t="s">
        <v>108</v>
      </c>
      <c r="L28" s="9">
        <v>72</v>
      </c>
      <c r="M28" s="10">
        <v>15</v>
      </c>
      <c r="N28" s="11">
        <v>70.6</v>
      </c>
      <c r="O28" s="11">
        <f t="shared" si="0"/>
        <v>71.44</v>
      </c>
    </row>
    <row r="29" ht="14.25" spans="1:15">
      <c r="A29" s="3">
        <v>27</v>
      </c>
      <c r="B29" s="3" t="s">
        <v>15</v>
      </c>
      <c r="C29" s="3" t="s">
        <v>16</v>
      </c>
      <c r="D29" s="3" t="s">
        <v>17</v>
      </c>
      <c r="E29" s="3" t="s">
        <v>144</v>
      </c>
      <c r="F29" s="3" t="s">
        <v>31</v>
      </c>
      <c r="G29" s="3" t="s">
        <v>145</v>
      </c>
      <c r="H29" s="3" t="s">
        <v>146</v>
      </c>
      <c r="I29" s="3" t="s">
        <v>147</v>
      </c>
      <c r="J29" s="8" t="s">
        <v>81</v>
      </c>
      <c r="K29" s="8" t="s">
        <v>148</v>
      </c>
      <c r="L29" s="9">
        <v>71</v>
      </c>
      <c r="M29" s="10" t="s">
        <v>149</v>
      </c>
      <c r="N29" s="11"/>
      <c r="O29" s="11">
        <f t="shared" si="0"/>
        <v>42.6</v>
      </c>
    </row>
  </sheetData>
  <sortState ref="A2:O29">
    <sortCondition ref="B2:B29"/>
    <sortCondition ref="O2:O29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A1" sqref="A1:O23"/>
    </sheetView>
  </sheetViews>
  <sheetFormatPr defaultColWidth="9" defaultRowHeight="13.5"/>
  <cols>
    <col min="1" max="1" width="5.63333333333333" style="4" customWidth="1"/>
    <col min="2" max="2" width="9.88333333333333" style="4" customWidth="1"/>
    <col min="3" max="3" width="9.88333333333333" style="4" hidden="1" customWidth="1"/>
    <col min="4" max="4" width="16" style="4" hidden="1" customWidth="1"/>
    <col min="5" max="5" width="10.1083333333333" style="4" customWidth="1"/>
    <col min="6" max="6" width="5.63333333333333" style="4" hidden="1" customWidth="1"/>
    <col min="7" max="7" width="20.3833333333333" style="4" hidden="1" customWidth="1"/>
    <col min="8" max="8" width="13.775" style="4" hidden="1" customWidth="1"/>
    <col min="9" max="9" width="14.3333333333333" style="4" hidden="1" customWidth="1"/>
    <col min="10" max="11" width="7.75" style="4" hidden="1" customWidth="1"/>
    <col min="12" max="12" width="11.225" style="4" customWidth="1"/>
    <col min="13" max="13" width="11.3333333333333" style="4" customWidth="1"/>
    <col min="14" max="14" width="11.3333333333333" style="5" customWidth="1"/>
    <col min="15" max="15" width="12.4416666666667" style="5" customWidth="1"/>
  </cols>
  <sheetData>
    <row r="1" ht="13" customHeight="1" spans="1: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2" t="s">
        <v>11</v>
      </c>
      <c r="M1" s="2" t="s">
        <v>12</v>
      </c>
      <c r="N1" s="7" t="s">
        <v>13</v>
      </c>
      <c r="O1" s="7" t="s">
        <v>14</v>
      </c>
    </row>
    <row r="2" ht="14.25" spans="1:15">
      <c r="A2" s="3">
        <v>1</v>
      </c>
      <c r="B2" s="3" t="s">
        <v>150</v>
      </c>
      <c r="C2" s="3" t="s">
        <v>151</v>
      </c>
      <c r="D2" s="3" t="s">
        <v>17</v>
      </c>
      <c r="E2" s="3" t="s">
        <v>152</v>
      </c>
      <c r="F2" s="3" t="s">
        <v>31</v>
      </c>
      <c r="G2" s="3" t="s">
        <v>153</v>
      </c>
      <c r="H2" s="3" t="s">
        <v>154</v>
      </c>
      <c r="I2" s="3" t="s">
        <v>155</v>
      </c>
      <c r="J2" s="8" t="s">
        <v>156</v>
      </c>
      <c r="K2" s="8" t="s">
        <v>29</v>
      </c>
      <c r="L2" s="9">
        <v>82</v>
      </c>
      <c r="M2" s="10">
        <v>20</v>
      </c>
      <c r="N2" s="11">
        <v>74.4</v>
      </c>
      <c r="O2" s="11">
        <f t="shared" ref="O2:O23" si="0">L2*0.6+N2*0.4</f>
        <v>78.96</v>
      </c>
    </row>
    <row r="3" ht="14.25" spans="1:15">
      <c r="A3" s="3">
        <v>2</v>
      </c>
      <c r="B3" s="3" t="s">
        <v>150</v>
      </c>
      <c r="C3" s="3" t="s">
        <v>151</v>
      </c>
      <c r="D3" s="3" t="s">
        <v>17</v>
      </c>
      <c r="E3" s="3" t="s">
        <v>157</v>
      </c>
      <c r="F3" s="3" t="s">
        <v>31</v>
      </c>
      <c r="G3" s="3" t="s">
        <v>158</v>
      </c>
      <c r="H3" s="3" t="s">
        <v>159</v>
      </c>
      <c r="I3" s="3" t="s">
        <v>160</v>
      </c>
      <c r="J3" s="8" t="s">
        <v>90</v>
      </c>
      <c r="K3" s="8" t="s">
        <v>161</v>
      </c>
      <c r="L3" s="9">
        <v>80</v>
      </c>
      <c r="M3" s="10">
        <v>3</v>
      </c>
      <c r="N3" s="11">
        <v>75</v>
      </c>
      <c r="O3" s="11">
        <f t="shared" si="0"/>
        <v>78</v>
      </c>
    </row>
    <row r="4" ht="14.25" spans="1:15">
      <c r="A4" s="3">
        <v>5</v>
      </c>
      <c r="B4" s="3" t="s">
        <v>150</v>
      </c>
      <c r="C4" s="3" t="s">
        <v>151</v>
      </c>
      <c r="D4" s="3" t="s">
        <v>17</v>
      </c>
      <c r="E4" s="3" t="s">
        <v>162</v>
      </c>
      <c r="F4" s="3" t="s">
        <v>31</v>
      </c>
      <c r="G4" s="3" t="s">
        <v>163</v>
      </c>
      <c r="H4" s="3" t="s">
        <v>164</v>
      </c>
      <c r="I4" s="3" t="s">
        <v>165</v>
      </c>
      <c r="J4" s="8" t="s">
        <v>166</v>
      </c>
      <c r="K4" s="8" t="s">
        <v>167</v>
      </c>
      <c r="L4" s="9">
        <v>77</v>
      </c>
      <c r="M4" s="10">
        <v>10</v>
      </c>
      <c r="N4" s="11">
        <v>79</v>
      </c>
      <c r="O4" s="11">
        <f t="shared" si="0"/>
        <v>77.8</v>
      </c>
    </row>
    <row r="5" ht="14.25" spans="1:15">
      <c r="A5" s="3">
        <v>9</v>
      </c>
      <c r="B5" s="3" t="s">
        <v>150</v>
      </c>
      <c r="C5" s="3" t="s">
        <v>151</v>
      </c>
      <c r="D5" s="3" t="s">
        <v>17</v>
      </c>
      <c r="E5" s="3" t="s">
        <v>168</v>
      </c>
      <c r="F5" s="3" t="s">
        <v>31</v>
      </c>
      <c r="G5" s="3" t="s">
        <v>169</v>
      </c>
      <c r="H5" s="3" t="s">
        <v>170</v>
      </c>
      <c r="I5" s="3" t="s">
        <v>171</v>
      </c>
      <c r="J5" s="8" t="s">
        <v>161</v>
      </c>
      <c r="K5" s="8" t="s">
        <v>66</v>
      </c>
      <c r="L5" s="9">
        <v>77</v>
      </c>
      <c r="M5" s="10">
        <v>8</v>
      </c>
      <c r="N5" s="11">
        <v>78.4</v>
      </c>
      <c r="O5" s="11">
        <f t="shared" si="0"/>
        <v>77.56</v>
      </c>
    </row>
    <row r="6" ht="14.25" spans="1:15">
      <c r="A6" s="3">
        <v>4</v>
      </c>
      <c r="B6" s="3" t="s">
        <v>150</v>
      </c>
      <c r="C6" s="3" t="s">
        <v>151</v>
      </c>
      <c r="D6" s="3" t="s">
        <v>17</v>
      </c>
      <c r="E6" s="3" t="s">
        <v>172</v>
      </c>
      <c r="F6" s="3" t="s">
        <v>31</v>
      </c>
      <c r="G6" s="3" t="s">
        <v>173</v>
      </c>
      <c r="H6" s="3" t="s">
        <v>174</v>
      </c>
      <c r="I6" s="3" t="s">
        <v>175</v>
      </c>
      <c r="J6" s="8" t="s">
        <v>166</v>
      </c>
      <c r="K6" s="8" t="s">
        <v>23</v>
      </c>
      <c r="L6" s="9">
        <v>78</v>
      </c>
      <c r="M6" s="10">
        <v>15</v>
      </c>
      <c r="N6" s="11">
        <v>73</v>
      </c>
      <c r="O6" s="11">
        <f t="shared" si="0"/>
        <v>76</v>
      </c>
    </row>
    <row r="7" ht="14.25" spans="1:15">
      <c r="A7" s="3">
        <v>6</v>
      </c>
      <c r="B7" s="3" t="s">
        <v>150</v>
      </c>
      <c r="C7" s="3" t="s">
        <v>151</v>
      </c>
      <c r="D7" s="3" t="s">
        <v>17</v>
      </c>
      <c r="E7" s="3" t="s">
        <v>176</v>
      </c>
      <c r="F7" s="3" t="s">
        <v>19</v>
      </c>
      <c r="G7" s="3" t="s">
        <v>177</v>
      </c>
      <c r="H7" s="3" t="s">
        <v>178</v>
      </c>
      <c r="I7" s="3" t="s">
        <v>179</v>
      </c>
      <c r="J7" s="8" t="s">
        <v>167</v>
      </c>
      <c r="K7" s="8" t="s">
        <v>46</v>
      </c>
      <c r="L7" s="9">
        <v>77</v>
      </c>
      <c r="M7" s="10">
        <v>2</v>
      </c>
      <c r="N7" s="11">
        <v>74</v>
      </c>
      <c r="O7" s="11">
        <f t="shared" si="0"/>
        <v>75.8</v>
      </c>
    </row>
    <row r="8" ht="14.25" spans="1:15">
      <c r="A8" s="3">
        <v>8</v>
      </c>
      <c r="B8" s="3" t="s">
        <v>150</v>
      </c>
      <c r="C8" s="3" t="s">
        <v>151</v>
      </c>
      <c r="D8" s="3" t="s">
        <v>17</v>
      </c>
      <c r="E8" s="3" t="s">
        <v>180</v>
      </c>
      <c r="F8" s="3" t="s">
        <v>19</v>
      </c>
      <c r="G8" s="3" t="s">
        <v>181</v>
      </c>
      <c r="H8" s="3" t="s">
        <v>182</v>
      </c>
      <c r="I8" s="3" t="s">
        <v>183</v>
      </c>
      <c r="J8" s="8" t="s">
        <v>90</v>
      </c>
      <c r="K8" s="8" t="s">
        <v>90</v>
      </c>
      <c r="L8" s="9">
        <v>77</v>
      </c>
      <c r="M8" s="10">
        <v>5</v>
      </c>
      <c r="N8" s="11">
        <v>73.2</v>
      </c>
      <c r="O8" s="11">
        <f t="shared" si="0"/>
        <v>75.48</v>
      </c>
    </row>
    <row r="9" ht="14.25" spans="1:15">
      <c r="A9" s="3">
        <v>7</v>
      </c>
      <c r="B9" s="3" t="s">
        <v>150</v>
      </c>
      <c r="C9" s="3" t="s">
        <v>151</v>
      </c>
      <c r="D9" s="3" t="s">
        <v>17</v>
      </c>
      <c r="E9" s="3" t="s">
        <v>184</v>
      </c>
      <c r="F9" s="3" t="s">
        <v>31</v>
      </c>
      <c r="G9" s="3" t="s">
        <v>185</v>
      </c>
      <c r="H9" s="3" t="s">
        <v>186</v>
      </c>
      <c r="I9" s="3" t="s">
        <v>187</v>
      </c>
      <c r="J9" s="8" t="s">
        <v>90</v>
      </c>
      <c r="K9" s="8" t="s">
        <v>56</v>
      </c>
      <c r="L9" s="9">
        <v>77</v>
      </c>
      <c r="M9" s="10">
        <v>17</v>
      </c>
      <c r="N9" s="11">
        <v>72.8</v>
      </c>
      <c r="O9" s="11">
        <f t="shared" si="0"/>
        <v>75.32</v>
      </c>
    </row>
    <row r="10" ht="14.25" spans="1:15">
      <c r="A10" s="3">
        <v>10</v>
      </c>
      <c r="B10" s="3" t="s">
        <v>150</v>
      </c>
      <c r="C10" s="3" t="s">
        <v>151</v>
      </c>
      <c r="D10" s="3" t="s">
        <v>17</v>
      </c>
      <c r="E10" s="3" t="s">
        <v>188</v>
      </c>
      <c r="F10" s="3" t="s">
        <v>31</v>
      </c>
      <c r="G10" s="3" t="s">
        <v>189</v>
      </c>
      <c r="H10" s="3" t="s">
        <v>190</v>
      </c>
      <c r="I10" s="3" t="s">
        <v>191</v>
      </c>
      <c r="J10" s="8" t="s">
        <v>166</v>
      </c>
      <c r="K10" s="8" t="s">
        <v>192</v>
      </c>
      <c r="L10" s="9">
        <v>75</v>
      </c>
      <c r="M10" s="10">
        <v>19</v>
      </c>
      <c r="N10" s="11">
        <v>75.6</v>
      </c>
      <c r="O10" s="11">
        <f t="shared" si="0"/>
        <v>75.24</v>
      </c>
    </row>
    <row r="11" ht="14.25" spans="1:15">
      <c r="A11" s="3">
        <v>21</v>
      </c>
      <c r="B11" s="3" t="s">
        <v>150</v>
      </c>
      <c r="C11" s="3" t="s">
        <v>151</v>
      </c>
      <c r="D11" s="3" t="s">
        <v>17</v>
      </c>
      <c r="E11" s="3" t="s">
        <v>193</v>
      </c>
      <c r="F11" s="3" t="s">
        <v>31</v>
      </c>
      <c r="G11" s="3" t="s">
        <v>194</v>
      </c>
      <c r="H11" s="3" t="s">
        <v>195</v>
      </c>
      <c r="I11" s="3" t="s">
        <v>196</v>
      </c>
      <c r="J11" s="8" t="s">
        <v>90</v>
      </c>
      <c r="K11" s="8" t="s">
        <v>39</v>
      </c>
      <c r="L11" s="9">
        <v>72</v>
      </c>
      <c r="M11" s="10">
        <v>6</v>
      </c>
      <c r="N11" s="11">
        <v>78.4</v>
      </c>
      <c r="O11" s="11">
        <f t="shared" si="0"/>
        <v>74.56</v>
      </c>
    </row>
    <row r="12" ht="14.25" spans="1:15">
      <c r="A12" s="3">
        <v>13</v>
      </c>
      <c r="B12" s="3" t="s">
        <v>150</v>
      </c>
      <c r="C12" s="3" t="s">
        <v>151</v>
      </c>
      <c r="D12" s="3" t="s">
        <v>17</v>
      </c>
      <c r="E12" s="3" t="s">
        <v>197</v>
      </c>
      <c r="F12" s="3" t="s">
        <v>31</v>
      </c>
      <c r="G12" s="3" t="s">
        <v>198</v>
      </c>
      <c r="H12" s="3" t="s">
        <v>199</v>
      </c>
      <c r="I12" s="3" t="s">
        <v>200</v>
      </c>
      <c r="J12" s="8" t="s">
        <v>166</v>
      </c>
      <c r="K12" s="8" t="s">
        <v>201</v>
      </c>
      <c r="L12" s="9">
        <v>73</v>
      </c>
      <c r="M12" s="10">
        <v>1</v>
      </c>
      <c r="N12" s="11">
        <v>73.6</v>
      </c>
      <c r="O12" s="11">
        <f t="shared" si="0"/>
        <v>73.24</v>
      </c>
    </row>
    <row r="13" ht="14.25" spans="1:15">
      <c r="A13" s="3">
        <v>14</v>
      </c>
      <c r="B13" s="3" t="s">
        <v>150</v>
      </c>
      <c r="C13" s="3" t="s">
        <v>151</v>
      </c>
      <c r="D13" s="3" t="s">
        <v>17</v>
      </c>
      <c r="E13" s="3" t="s">
        <v>202</v>
      </c>
      <c r="F13" s="3" t="s">
        <v>31</v>
      </c>
      <c r="G13" s="3" t="s">
        <v>203</v>
      </c>
      <c r="H13" s="3" t="s">
        <v>204</v>
      </c>
      <c r="I13" s="3" t="s">
        <v>205</v>
      </c>
      <c r="J13" s="8" t="s">
        <v>156</v>
      </c>
      <c r="K13" s="8" t="s">
        <v>139</v>
      </c>
      <c r="L13" s="9">
        <v>73</v>
      </c>
      <c r="M13" s="10">
        <v>9</v>
      </c>
      <c r="N13" s="11">
        <v>73.6</v>
      </c>
      <c r="O13" s="11">
        <f t="shared" si="0"/>
        <v>73.24</v>
      </c>
    </row>
    <row r="14" ht="14.25" spans="1:15">
      <c r="A14" s="3">
        <v>11</v>
      </c>
      <c r="B14" s="3" t="s">
        <v>150</v>
      </c>
      <c r="C14" s="3" t="s">
        <v>151</v>
      </c>
      <c r="D14" s="3" t="s">
        <v>17</v>
      </c>
      <c r="E14" s="3" t="s">
        <v>206</v>
      </c>
      <c r="F14" s="3" t="s">
        <v>31</v>
      </c>
      <c r="G14" s="3" t="s">
        <v>207</v>
      </c>
      <c r="H14" s="3" t="s">
        <v>208</v>
      </c>
      <c r="I14" s="3" t="s">
        <v>209</v>
      </c>
      <c r="J14" s="8" t="s">
        <v>66</v>
      </c>
      <c r="K14" s="8" t="s">
        <v>166</v>
      </c>
      <c r="L14" s="9">
        <v>74</v>
      </c>
      <c r="M14" s="10">
        <v>13</v>
      </c>
      <c r="N14" s="11">
        <v>72</v>
      </c>
      <c r="O14" s="11">
        <f t="shared" si="0"/>
        <v>73.2</v>
      </c>
    </row>
    <row r="15" ht="14.25" spans="1:15">
      <c r="A15" s="3">
        <v>12</v>
      </c>
      <c r="B15" s="3" t="s">
        <v>150</v>
      </c>
      <c r="C15" s="3" t="s">
        <v>151</v>
      </c>
      <c r="D15" s="3" t="s">
        <v>17</v>
      </c>
      <c r="E15" s="3" t="s">
        <v>210</v>
      </c>
      <c r="F15" s="3" t="s">
        <v>31</v>
      </c>
      <c r="G15" s="3" t="s">
        <v>211</v>
      </c>
      <c r="H15" s="3" t="s">
        <v>212</v>
      </c>
      <c r="I15" s="3" t="s">
        <v>213</v>
      </c>
      <c r="J15" s="8" t="s">
        <v>66</v>
      </c>
      <c r="K15" s="8" t="s">
        <v>40</v>
      </c>
      <c r="L15" s="9">
        <v>74</v>
      </c>
      <c r="M15" s="10">
        <v>7</v>
      </c>
      <c r="N15" s="11">
        <v>71.6</v>
      </c>
      <c r="O15" s="11">
        <f t="shared" si="0"/>
        <v>73.04</v>
      </c>
    </row>
    <row r="16" ht="14.25" spans="1:15">
      <c r="A16" s="3">
        <v>20</v>
      </c>
      <c r="B16" s="3" t="s">
        <v>150</v>
      </c>
      <c r="C16" s="3" t="s">
        <v>151</v>
      </c>
      <c r="D16" s="3" t="s">
        <v>17</v>
      </c>
      <c r="E16" s="3" t="s">
        <v>214</v>
      </c>
      <c r="F16" s="3" t="s">
        <v>31</v>
      </c>
      <c r="G16" s="3" t="s">
        <v>215</v>
      </c>
      <c r="H16" s="3" t="s">
        <v>216</v>
      </c>
      <c r="I16" s="3" t="s">
        <v>217</v>
      </c>
      <c r="J16" s="8" t="s">
        <v>66</v>
      </c>
      <c r="K16" s="8" t="s">
        <v>71</v>
      </c>
      <c r="L16" s="9">
        <v>72</v>
      </c>
      <c r="M16" s="10">
        <v>14</v>
      </c>
      <c r="N16" s="11">
        <v>74.4</v>
      </c>
      <c r="O16" s="11">
        <f t="shared" si="0"/>
        <v>72.96</v>
      </c>
    </row>
    <row r="17" ht="14.25" spans="1:15">
      <c r="A17" s="3">
        <v>19</v>
      </c>
      <c r="B17" s="3" t="s">
        <v>150</v>
      </c>
      <c r="C17" s="3" t="s">
        <v>151</v>
      </c>
      <c r="D17" s="3" t="s">
        <v>17</v>
      </c>
      <c r="E17" s="3" t="s">
        <v>218</v>
      </c>
      <c r="F17" s="3" t="s">
        <v>31</v>
      </c>
      <c r="G17" s="3" t="s">
        <v>219</v>
      </c>
      <c r="H17" s="3" t="s">
        <v>220</v>
      </c>
      <c r="I17" s="3" t="s">
        <v>221</v>
      </c>
      <c r="J17" s="8" t="s">
        <v>66</v>
      </c>
      <c r="K17" s="8" t="s">
        <v>222</v>
      </c>
      <c r="L17" s="9">
        <v>72</v>
      </c>
      <c r="M17" s="10">
        <v>16</v>
      </c>
      <c r="N17" s="11">
        <v>74.4</v>
      </c>
      <c r="O17" s="11">
        <f t="shared" si="0"/>
        <v>72.96</v>
      </c>
    </row>
    <row r="18" ht="14.25" spans="1:15">
      <c r="A18" s="3">
        <v>17</v>
      </c>
      <c r="B18" s="3" t="s">
        <v>150</v>
      </c>
      <c r="C18" s="3" t="s">
        <v>151</v>
      </c>
      <c r="D18" s="3" t="s">
        <v>17</v>
      </c>
      <c r="E18" s="3" t="s">
        <v>223</v>
      </c>
      <c r="F18" s="3" t="s">
        <v>31</v>
      </c>
      <c r="G18" s="3" t="s">
        <v>224</v>
      </c>
      <c r="H18" s="3" t="s">
        <v>225</v>
      </c>
      <c r="I18" s="3" t="s">
        <v>226</v>
      </c>
      <c r="J18" s="8" t="s">
        <v>66</v>
      </c>
      <c r="K18" s="8" t="s">
        <v>56</v>
      </c>
      <c r="L18" s="9">
        <v>72</v>
      </c>
      <c r="M18" s="10">
        <v>21</v>
      </c>
      <c r="N18" s="11">
        <v>74.2</v>
      </c>
      <c r="O18" s="11">
        <f t="shared" si="0"/>
        <v>72.88</v>
      </c>
    </row>
    <row r="19" ht="14.25" spans="1:15">
      <c r="A19" s="3">
        <v>16</v>
      </c>
      <c r="B19" s="3" t="s">
        <v>150</v>
      </c>
      <c r="C19" s="3" t="s">
        <v>151</v>
      </c>
      <c r="D19" s="3" t="s">
        <v>17</v>
      </c>
      <c r="E19" s="3" t="s">
        <v>227</v>
      </c>
      <c r="F19" s="3" t="s">
        <v>19</v>
      </c>
      <c r="G19" s="3" t="s">
        <v>228</v>
      </c>
      <c r="H19" s="3" t="s">
        <v>229</v>
      </c>
      <c r="I19" s="3" t="s">
        <v>230</v>
      </c>
      <c r="J19" s="8" t="s">
        <v>166</v>
      </c>
      <c r="K19" s="8" t="s">
        <v>56</v>
      </c>
      <c r="L19" s="9">
        <v>72</v>
      </c>
      <c r="M19" s="10">
        <v>4</v>
      </c>
      <c r="N19" s="11">
        <v>74</v>
      </c>
      <c r="O19" s="11">
        <f t="shared" si="0"/>
        <v>72.8</v>
      </c>
    </row>
    <row r="20" ht="14.25" spans="1:15">
      <c r="A20" s="3">
        <v>15</v>
      </c>
      <c r="B20" s="3" t="s">
        <v>150</v>
      </c>
      <c r="C20" s="3" t="s">
        <v>151</v>
      </c>
      <c r="D20" s="3" t="s">
        <v>17</v>
      </c>
      <c r="E20" s="3" t="s">
        <v>231</v>
      </c>
      <c r="F20" s="3" t="s">
        <v>31</v>
      </c>
      <c r="G20" s="3" t="s">
        <v>232</v>
      </c>
      <c r="H20" s="3" t="s">
        <v>233</v>
      </c>
      <c r="I20" s="3" t="s">
        <v>234</v>
      </c>
      <c r="J20" s="8" t="s">
        <v>166</v>
      </c>
      <c r="K20" s="8" t="s">
        <v>76</v>
      </c>
      <c r="L20" s="9">
        <v>72</v>
      </c>
      <c r="M20" s="10">
        <v>11</v>
      </c>
      <c r="N20" s="11">
        <v>73</v>
      </c>
      <c r="O20" s="11">
        <f t="shared" si="0"/>
        <v>72.4</v>
      </c>
    </row>
    <row r="21" ht="14.25" spans="1:15">
      <c r="A21" s="3">
        <v>18</v>
      </c>
      <c r="B21" s="3" t="s">
        <v>150</v>
      </c>
      <c r="C21" s="3" t="s">
        <v>151</v>
      </c>
      <c r="D21" s="3" t="s">
        <v>17</v>
      </c>
      <c r="E21" s="3" t="s">
        <v>235</v>
      </c>
      <c r="F21" s="3" t="s">
        <v>31</v>
      </c>
      <c r="G21" s="3" t="s">
        <v>236</v>
      </c>
      <c r="H21" s="3" t="s">
        <v>237</v>
      </c>
      <c r="I21" s="3" t="s">
        <v>238</v>
      </c>
      <c r="J21" s="8" t="s">
        <v>66</v>
      </c>
      <c r="K21" s="8" t="s">
        <v>167</v>
      </c>
      <c r="L21" s="9">
        <v>72</v>
      </c>
      <c r="M21" s="10">
        <v>18</v>
      </c>
      <c r="N21" s="11">
        <v>72.2</v>
      </c>
      <c r="O21" s="11">
        <f t="shared" si="0"/>
        <v>72.08</v>
      </c>
    </row>
    <row r="22" ht="14.25" spans="1:15">
      <c r="A22" s="3">
        <v>22</v>
      </c>
      <c r="B22" s="3" t="s">
        <v>150</v>
      </c>
      <c r="C22" s="3" t="s">
        <v>151</v>
      </c>
      <c r="D22" s="3" t="s">
        <v>17</v>
      </c>
      <c r="E22" s="3" t="s">
        <v>239</v>
      </c>
      <c r="F22" s="3" t="s">
        <v>31</v>
      </c>
      <c r="G22" s="3" t="s">
        <v>240</v>
      </c>
      <c r="H22" s="3" t="s">
        <v>241</v>
      </c>
      <c r="I22" s="3" t="s">
        <v>242</v>
      </c>
      <c r="J22" s="8" t="s">
        <v>90</v>
      </c>
      <c r="K22" s="8" t="s">
        <v>192</v>
      </c>
      <c r="L22" s="9">
        <v>72</v>
      </c>
      <c r="M22" s="10">
        <v>12</v>
      </c>
      <c r="N22" s="11">
        <v>70.4</v>
      </c>
      <c r="O22" s="11">
        <f t="shared" si="0"/>
        <v>71.36</v>
      </c>
    </row>
    <row r="23" ht="14.25" spans="1:15">
      <c r="A23" s="3">
        <v>3</v>
      </c>
      <c r="B23" s="3" t="s">
        <v>150</v>
      </c>
      <c r="C23" s="3" t="s">
        <v>151</v>
      </c>
      <c r="D23" s="3" t="s">
        <v>17</v>
      </c>
      <c r="E23" s="3" t="s">
        <v>243</v>
      </c>
      <c r="F23" s="3" t="s">
        <v>31</v>
      </c>
      <c r="G23" s="3" t="s">
        <v>244</v>
      </c>
      <c r="H23" s="3" t="s">
        <v>245</v>
      </c>
      <c r="I23" s="3" t="s">
        <v>246</v>
      </c>
      <c r="J23" s="8" t="s">
        <v>167</v>
      </c>
      <c r="K23" s="8" t="s">
        <v>61</v>
      </c>
      <c r="L23" s="9">
        <v>79</v>
      </c>
      <c r="M23" s="10" t="s">
        <v>149</v>
      </c>
      <c r="N23" s="11"/>
      <c r="O23" s="11">
        <f t="shared" si="0"/>
        <v>47.4</v>
      </c>
    </row>
  </sheetData>
  <sortState ref="A2:O23">
    <sortCondition ref="B2:B23"/>
    <sortCondition ref="O2:O23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A1" sqref="A1:O23"/>
    </sheetView>
  </sheetViews>
  <sheetFormatPr defaultColWidth="9" defaultRowHeight="13.5"/>
  <cols>
    <col min="1" max="1" width="5.63333333333333" style="4" customWidth="1"/>
    <col min="2" max="2" width="10.225" style="4" customWidth="1"/>
    <col min="3" max="3" width="9.88333333333333" style="4" hidden="1" customWidth="1"/>
    <col min="4" max="4" width="16" style="4" hidden="1" customWidth="1"/>
    <col min="5" max="5" width="8.10833333333333" style="4" customWidth="1"/>
    <col min="6" max="6" width="5.63333333333333" style="4" hidden="1" customWidth="1"/>
    <col min="7" max="7" width="20.3833333333333" style="4" hidden="1" customWidth="1"/>
    <col min="8" max="8" width="13.5583333333333" style="4" hidden="1" customWidth="1"/>
    <col min="9" max="9" width="12.3333333333333" style="4" hidden="1" customWidth="1"/>
    <col min="10" max="11" width="7.75" style="4" hidden="1" customWidth="1"/>
    <col min="12" max="12" width="11" style="4" customWidth="1"/>
    <col min="13" max="13" width="11.3333333333333" style="4" customWidth="1"/>
    <col min="14" max="14" width="11.3333333333333" style="5" customWidth="1"/>
    <col min="15" max="15" width="12.4416666666667" style="5" customWidth="1"/>
  </cols>
  <sheetData>
    <row r="1" ht="18" customHeight="1" spans="1: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2" t="s">
        <v>11</v>
      </c>
      <c r="M1" s="2" t="s">
        <v>12</v>
      </c>
      <c r="N1" s="7" t="s">
        <v>13</v>
      </c>
      <c r="O1" s="7" t="s">
        <v>14</v>
      </c>
    </row>
    <row r="2" ht="14.25" spans="1:15">
      <c r="A2" s="3">
        <v>1</v>
      </c>
      <c r="B2" s="3" t="s">
        <v>247</v>
      </c>
      <c r="C2" s="3" t="s">
        <v>248</v>
      </c>
      <c r="D2" s="3" t="s">
        <v>17</v>
      </c>
      <c r="E2" s="3" t="s">
        <v>249</v>
      </c>
      <c r="F2" s="3" t="s">
        <v>31</v>
      </c>
      <c r="G2" s="3" t="s">
        <v>250</v>
      </c>
      <c r="H2" s="3" t="s">
        <v>251</v>
      </c>
      <c r="I2" s="3" t="s">
        <v>252</v>
      </c>
      <c r="J2" s="8" t="s">
        <v>192</v>
      </c>
      <c r="K2" s="8" t="s">
        <v>90</v>
      </c>
      <c r="L2" s="9">
        <v>79</v>
      </c>
      <c r="M2" s="12">
        <v>20</v>
      </c>
      <c r="N2" s="13">
        <v>80</v>
      </c>
      <c r="O2" s="13">
        <f t="shared" ref="O2:O23" si="0">L2*0.6+N2*0.4</f>
        <v>79.4</v>
      </c>
    </row>
    <row r="3" ht="14.25" spans="1:15">
      <c r="A3" s="3">
        <v>2</v>
      </c>
      <c r="B3" s="3" t="s">
        <v>247</v>
      </c>
      <c r="C3" s="3" t="s">
        <v>248</v>
      </c>
      <c r="D3" s="3" t="s">
        <v>17</v>
      </c>
      <c r="E3" s="3" t="s">
        <v>253</v>
      </c>
      <c r="F3" s="3" t="s">
        <v>31</v>
      </c>
      <c r="G3" s="3" t="s">
        <v>254</v>
      </c>
      <c r="H3" s="3" t="s">
        <v>255</v>
      </c>
      <c r="I3" s="3" t="s">
        <v>256</v>
      </c>
      <c r="J3" s="8" t="s">
        <v>139</v>
      </c>
      <c r="K3" s="8" t="s">
        <v>23</v>
      </c>
      <c r="L3" s="9">
        <v>78</v>
      </c>
      <c r="M3" s="12">
        <v>21</v>
      </c>
      <c r="N3" s="13">
        <v>79.6</v>
      </c>
      <c r="O3" s="13">
        <f t="shared" si="0"/>
        <v>78.64</v>
      </c>
    </row>
    <row r="4" ht="14.25" spans="1:15">
      <c r="A4" s="3">
        <v>5</v>
      </c>
      <c r="B4" s="3" t="s">
        <v>247</v>
      </c>
      <c r="C4" s="3" t="s">
        <v>248</v>
      </c>
      <c r="D4" s="3" t="s">
        <v>17</v>
      </c>
      <c r="E4" s="3" t="s">
        <v>257</v>
      </c>
      <c r="F4" s="3" t="s">
        <v>31</v>
      </c>
      <c r="G4" s="3" t="s">
        <v>258</v>
      </c>
      <c r="H4" s="3" t="s">
        <v>259</v>
      </c>
      <c r="I4" s="3" t="s">
        <v>260</v>
      </c>
      <c r="J4" s="3">
        <v>31</v>
      </c>
      <c r="K4" s="8" t="s">
        <v>201</v>
      </c>
      <c r="L4" s="9">
        <v>77</v>
      </c>
      <c r="M4" s="12">
        <v>12</v>
      </c>
      <c r="N4" s="13">
        <v>80.2</v>
      </c>
      <c r="O4" s="13">
        <f t="shared" si="0"/>
        <v>78.28</v>
      </c>
    </row>
    <row r="5" ht="14.25" spans="1:15">
      <c r="A5" s="3">
        <v>9</v>
      </c>
      <c r="B5" s="3" t="s">
        <v>247</v>
      </c>
      <c r="C5" s="3" t="s">
        <v>248</v>
      </c>
      <c r="D5" s="3" t="s">
        <v>17</v>
      </c>
      <c r="E5" s="3" t="s">
        <v>261</v>
      </c>
      <c r="F5" s="3" t="s">
        <v>31</v>
      </c>
      <c r="G5" s="3" t="s">
        <v>262</v>
      </c>
      <c r="H5" s="3" t="s">
        <v>263</v>
      </c>
      <c r="I5" s="3" t="s">
        <v>264</v>
      </c>
      <c r="J5" s="3">
        <v>36</v>
      </c>
      <c r="K5" s="8" t="s">
        <v>265</v>
      </c>
      <c r="L5" s="9">
        <v>76</v>
      </c>
      <c r="M5" s="12">
        <v>9</v>
      </c>
      <c r="N5" s="13">
        <v>80.3</v>
      </c>
      <c r="O5" s="13">
        <f t="shared" si="0"/>
        <v>77.72</v>
      </c>
    </row>
    <row r="6" ht="14.25" spans="1:15">
      <c r="A6" s="3">
        <v>8</v>
      </c>
      <c r="B6" s="3" t="s">
        <v>247</v>
      </c>
      <c r="C6" s="3" t="s">
        <v>248</v>
      </c>
      <c r="D6" s="3" t="s">
        <v>17</v>
      </c>
      <c r="E6" s="3" t="s">
        <v>266</v>
      </c>
      <c r="F6" s="3" t="s">
        <v>31</v>
      </c>
      <c r="G6" s="3" t="s">
        <v>267</v>
      </c>
      <c r="H6" s="3" t="s">
        <v>268</v>
      </c>
      <c r="I6" s="3" t="s">
        <v>269</v>
      </c>
      <c r="J6" s="3">
        <v>35</v>
      </c>
      <c r="K6" s="8" t="s">
        <v>166</v>
      </c>
      <c r="L6" s="9">
        <v>76</v>
      </c>
      <c r="M6" s="12">
        <v>5</v>
      </c>
      <c r="N6" s="13">
        <v>79.6</v>
      </c>
      <c r="O6" s="13">
        <f t="shared" si="0"/>
        <v>77.44</v>
      </c>
    </row>
    <row r="7" ht="14.25" spans="1:15">
      <c r="A7" s="3">
        <v>6</v>
      </c>
      <c r="B7" s="3" t="s">
        <v>247</v>
      </c>
      <c r="C7" s="3" t="s">
        <v>248</v>
      </c>
      <c r="D7" s="3" t="s">
        <v>17</v>
      </c>
      <c r="E7" s="3" t="s">
        <v>270</v>
      </c>
      <c r="F7" s="3" t="s">
        <v>31</v>
      </c>
      <c r="G7" s="3" t="s">
        <v>271</v>
      </c>
      <c r="H7" s="3" t="s">
        <v>272</v>
      </c>
      <c r="I7" s="3" t="s">
        <v>273</v>
      </c>
      <c r="J7" s="8" t="s">
        <v>103</v>
      </c>
      <c r="K7" s="8" t="s">
        <v>156</v>
      </c>
      <c r="L7" s="9">
        <v>76</v>
      </c>
      <c r="M7" s="12">
        <v>11</v>
      </c>
      <c r="N7" s="13">
        <v>79.2</v>
      </c>
      <c r="O7" s="13">
        <f t="shared" si="0"/>
        <v>77.28</v>
      </c>
    </row>
    <row r="8" ht="14.25" spans="1:15">
      <c r="A8" s="3">
        <v>3</v>
      </c>
      <c r="B8" s="3" t="s">
        <v>247</v>
      </c>
      <c r="C8" s="3" t="s">
        <v>248</v>
      </c>
      <c r="D8" s="3" t="s">
        <v>17</v>
      </c>
      <c r="E8" s="3" t="s">
        <v>274</v>
      </c>
      <c r="F8" s="3" t="s">
        <v>31</v>
      </c>
      <c r="G8" s="3" t="s">
        <v>275</v>
      </c>
      <c r="H8" s="3" t="s">
        <v>276</v>
      </c>
      <c r="I8" s="3" t="s">
        <v>277</v>
      </c>
      <c r="J8" s="8" t="s">
        <v>201</v>
      </c>
      <c r="K8" s="8" t="s">
        <v>108</v>
      </c>
      <c r="L8" s="9">
        <v>77</v>
      </c>
      <c r="M8" s="12">
        <v>4</v>
      </c>
      <c r="N8" s="13">
        <v>77.6</v>
      </c>
      <c r="O8" s="13">
        <f t="shared" si="0"/>
        <v>77.24</v>
      </c>
    </row>
    <row r="9" ht="14.25" spans="1:15">
      <c r="A9" s="3">
        <v>4</v>
      </c>
      <c r="B9" s="3" t="s">
        <v>247</v>
      </c>
      <c r="C9" s="3" t="s">
        <v>248</v>
      </c>
      <c r="D9" s="3" t="s">
        <v>17</v>
      </c>
      <c r="E9" s="3" t="s">
        <v>278</v>
      </c>
      <c r="F9" s="3" t="s">
        <v>31</v>
      </c>
      <c r="G9" s="3" t="s">
        <v>279</v>
      </c>
      <c r="H9" s="3" t="s">
        <v>280</v>
      </c>
      <c r="I9" s="3" t="s">
        <v>281</v>
      </c>
      <c r="J9" s="8" t="s">
        <v>71</v>
      </c>
      <c r="K9" s="8" t="s">
        <v>156</v>
      </c>
      <c r="L9" s="9">
        <v>77</v>
      </c>
      <c r="M9" s="12">
        <v>15</v>
      </c>
      <c r="N9" s="13">
        <v>77.4</v>
      </c>
      <c r="O9" s="13">
        <f t="shared" si="0"/>
        <v>77.16</v>
      </c>
    </row>
    <row r="10" ht="14.25" spans="1:15">
      <c r="A10" s="3">
        <v>13</v>
      </c>
      <c r="B10" s="3" t="s">
        <v>247</v>
      </c>
      <c r="C10" s="3" t="s">
        <v>248</v>
      </c>
      <c r="D10" s="3" t="s">
        <v>17</v>
      </c>
      <c r="E10" s="3" t="s">
        <v>282</v>
      </c>
      <c r="F10" s="3" t="s">
        <v>19</v>
      </c>
      <c r="G10" s="3" t="s">
        <v>283</v>
      </c>
      <c r="H10" s="3" t="s">
        <v>284</v>
      </c>
      <c r="I10" s="3" t="s">
        <v>285</v>
      </c>
      <c r="J10" s="8" t="s">
        <v>286</v>
      </c>
      <c r="K10" s="8" t="s">
        <v>56</v>
      </c>
      <c r="L10" s="9">
        <v>74</v>
      </c>
      <c r="M10" s="12">
        <v>14</v>
      </c>
      <c r="N10" s="13">
        <v>81.6</v>
      </c>
      <c r="O10" s="13">
        <f t="shared" si="0"/>
        <v>77.04</v>
      </c>
    </row>
    <row r="11" ht="14.25" spans="1:15">
      <c r="A11" s="3">
        <v>12</v>
      </c>
      <c r="B11" s="3" t="s">
        <v>247</v>
      </c>
      <c r="C11" s="3" t="s">
        <v>248</v>
      </c>
      <c r="D11" s="3" t="s">
        <v>17</v>
      </c>
      <c r="E11" s="3" t="s">
        <v>287</v>
      </c>
      <c r="F11" s="3" t="s">
        <v>31</v>
      </c>
      <c r="G11" s="3" t="s">
        <v>288</v>
      </c>
      <c r="H11" s="3" t="s">
        <v>289</v>
      </c>
      <c r="I11" s="3" t="s">
        <v>290</v>
      </c>
      <c r="J11" s="8" t="s">
        <v>24</v>
      </c>
      <c r="K11" s="8" t="s">
        <v>29</v>
      </c>
      <c r="L11" s="9">
        <v>74</v>
      </c>
      <c r="M11" s="12">
        <v>6</v>
      </c>
      <c r="N11" s="13">
        <v>79</v>
      </c>
      <c r="O11" s="13">
        <f t="shared" si="0"/>
        <v>76</v>
      </c>
    </row>
    <row r="12" ht="14.25" spans="1:15">
      <c r="A12" s="3">
        <v>11</v>
      </c>
      <c r="B12" s="3" t="s">
        <v>247</v>
      </c>
      <c r="C12" s="3" t="s">
        <v>248</v>
      </c>
      <c r="D12" s="3" t="s">
        <v>17</v>
      </c>
      <c r="E12" s="3" t="s">
        <v>291</v>
      </c>
      <c r="F12" s="3" t="s">
        <v>19</v>
      </c>
      <c r="G12" s="3" t="s">
        <v>292</v>
      </c>
      <c r="H12" s="3" t="s">
        <v>293</v>
      </c>
      <c r="I12" s="3" t="s">
        <v>294</v>
      </c>
      <c r="J12" s="8" t="s">
        <v>295</v>
      </c>
      <c r="K12" s="8" t="s">
        <v>161</v>
      </c>
      <c r="L12" s="9">
        <v>74</v>
      </c>
      <c r="M12" s="12">
        <v>2</v>
      </c>
      <c r="N12" s="13">
        <v>78.6</v>
      </c>
      <c r="O12" s="13">
        <f t="shared" si="0"/>
        <v>75.84</v>
      </c>
    </row>
    <row r="13" ht="14.25" spans="1:15">
      <c r="A13" s="3">
        <v>16</v>
      </c>
      <c r="B13" s="3" t="s">
        <v>247</v>
      </c>
      <c r="C13" s="3" t="s">
        <v>248</v>
      </c>
      <c r="D13" s="3" t="s">
        <v>17</v>
      </c>
      <c r="E13" s="3" t="s">
        <v>296</v>
      </c>
      <c r="F13" s="3" t="s">
        <v>19</v>
      </c>
      <c r="G13" s="3" t="s">
        <v>297</v>
      </c>
      <c r="H13" s="3" t="s">
        <v>298</v>
      </c>
      <c r="I13" s="3" t="s">
        <v>299</v>
      </c>
      <c r="J13" s="8" t="s">
        <v>71</v>
      </c>
      <c r="K13" s="8" t="s">
        <v>161</v>
      </c>
      <c r="L13" s="9">
        <v>73</v>
      </c>
      <c r="M13" s="12">
        <v>17</v>
      </c>
      <c r="N13" s="13">
        <v>80</v>
      </c>
      <c r="O13" s="13">
        <f t="shared" si="0"/>
        <v>75.8</v>
      </c>
    </row>
    <row r="14" ht="14.25" spans="1:15">
      <c r="A14" s="3">
        <v>10</v>
      </c>
      <c r="B14" s="3" t="s">
        <v>247</v>
      </c>
      <c r="C14" s="3" t="s">
        <v>248</v>
      </c>
      <c r="D14" s="3" t="s">
        <v>17</v>
      </c>
      <c r="E14" s="3" t="s">
        <v>300</v>
      </c>
      <c r="F14" s="3" t="s">
        <v>31</v>
      </c>
      <c r="G14" s="3" t="s">
        <v>301</v>
      </c>
      <c r="H14" s="3" t="s">
        <v>302</v>
      </c>
      <c r="I14" s="3" t="s">
        <v>303</v>
      </c>
      <c r="J14" s="8" t="s">
        <v>265</v>
      </c>
      <c r="K14" s="8" t="s">
        <v>40</v>
      </c>
      <c r="L14" s="9">
        <v>75</v>
      </c>
      <c r="M14" s="12">
        <v>19</v>
      </c>
      <c r="N14" s="13">
        <v>77</v>
      </c>
      <c r="O14" s="13">
        <f t="shared" si="0"/>
        <v>75.8</v>
      </c>
    </row>
    <row r="15" ht="14.25" spans="1:15">
      <c r="A15" s="3">
        <v>7</v>
      </c>
      <c r="B15" s="3" t="s">
        <v>247</v>
      </c>
      <c r="C15" s="3" t="s">
        <v>248</v>
      </c>
      <c r="D15" s="3" t="s">
        <v>17</v>
      </c>
      <c r="E15" s="3" t="s">
        <v>304</v>
      </c>
      <c r="F15" s="3" t="s">
        <v>31</v>
      </c>
      <c r="G15" s="3" t="s">
        <v>305</v>
      </c>
      <c r="H15" s="3" t="s">
        <v>306</v>
      </c>
      <c r="I15" s="3" t="s">
        <v>307</v>
      </c>
      <c r="J15" s="8" t="s">
        <v>40</v>
      </c>
      <c r="K15" s="8" t="s">
        <v>56</v>
      </c>
      <c r="L15" s="9">
        <v>76</v>
      </c>
      <c r="M15" s="12">
        <v>1</v>
      </c>
      <c r="N15" s="13">
        <v>75.2</v>
      </c>
      <c r="O15" s="13">
        <f t="shared" si="0"/>
        <v>75.68</v>
      </c>
    </row>
    <row r="16" ht="14.25" spans="1:15">
      <c r="A16" s="3">
        <v>20</v>
      </c>
      <c r="B16" s="3" t="s">
        <v>247</v>
      </c>
      <c r="C16" s="3" t="s">
        <v>248</v>
      </c>
      <c r="D16" s="3" t="s">
        <v>17</v>
      </c>
      <c r="E16" s="3" t="s">
        <v>308</v>
      </c>
      <c r="F16" s="3" t="s">
        <v>31</v>
      </c>
      <c r="G16" s="3" t="s">
        <v>309</v>
      </c>
      <c r="H16" s="3" t="s">
        <v>310</v>
      </c>
      <c r="I16" s="3" t="s">
        <v>311</v>
      </c>
      <c r="J16" s="3">
        <v>31</v>
      </c>
      <c r="K16" s="8" t="s">
        <v>222</v>
      </c>
      <c r="L16" s="9">
        <v>73</v>
      </c>
      <c r="M16" s="12">
        <v>8</v>
      </c>
      <c r="N16" s="13">
        <v>79.7</v>
      </c>
      <c r="O16" s="13">
        <f t="shared" si="0"/>
        <v>75.68</v>
      </c>
    </row>
    <row r="17" ht="14.25" spans="1:15">
      <c r="A17" s="3">
        <v>19</v>
      </c>
      <c r="B17" s="3" t="s">
        <v>247</v>
      </c>
      <c r="C17" s="3" t="s">
        <v>248</v>
      </c>
      <c r="D17" s="3" t="s">
        <v>17</v>
      </c>
      <c r="E17" s="3" t="s">
        <v>312</v>
      </c>
      <c r="F17" s="3" t="s">
        <v>19</v>
      </c>
      <c r="G17" s="3" t="s">
        <v>313</v>
      </c>
      <c r="H17" s="3" t="s">
        <v>314</v>
      </c>
      <c r="I17" s="3" t="s">
        <v>315</v>
      </c>
      <c r="J17" s="8" t="s">
        <v>192</v>
      </c>
      <c r="K17" s="8" t="s">
        <v>40</v>
      </c>
      <c r="L17" s="9">
        <v>73</v>
      </c>
      <c r="M17" s="12">
        <v>22</v>
      </c>
      <c r="N17" s="13">
        <v>79</v>
      </c>
      <c r="O17" s="13">
        <f t="shared" si="0"/>
        <v>75.4</v>
      </c>
    </row>
    <row r="18" ht="14.25" spans="1:15">
      <c r="A18" s="3">
        <v>14</v>
      </c>
      <c r="B18" s="3" t="s">
        <v>247</v>
      </c>
      <c r="C18" s="3" t="s">
        <v>248</v>
      </c>
      <c r="D18" s="3" t="s">
        <v>17</v>
      </c>
      <c r="E18" s="3" t="s">
        <v>316</v>
      </c>
      <c r="F18" s="3" t="s">
        <v>31</v>
      </c>
      <c r="G18" s="3" t="s">
        <v>317</v>
      </c>
      <c r="H18" s="3" t="s">
        <v>318</v>
      </c>
      <c r="I18" s="3" t="s">
        <v>319</v>
      </c>
      <c r="J18" s="3">
        <v>33</v>
      </c>
      <c r="K18" s="8" t="s">
        <v>295</v>
      </c>
      <c r="L18" s="9">
        <v>74</v>
      </c>
      <c r="M18" s="12">
        <v>16</v>
      </c>
      <c r="N18" s="13">
        <v>77</v>
      </c>
      <c r="O18" s="13">
        <f t="shared" si="0"/>
        <v>75.2</v>
      </c>
    </row>
    <row r="19" ht="14.25" spans="1:15">
      <c r="A19" s="3">
        <v>18</v>
      </c>
      <c r="B19" s="3" t="s">
        <v>247</v>
      </c>
      <c r="C19" s="3" t="s">
        <v>248</v>
      </c>
      <c r="D19" s="3" t="s">
        <v>17</v>
      </c>
      <c r="E19" s="3" t="s">
        <v>320</v>
      </c>
      <c r="F19" s="3" t="s">
        <v>31</v>
      </c>
      <c r="G19" s="3" t="s">
        <v>321</v>
      </c>
      <c r="H19" s="3" t="s">
        <v>322</v>
      </c>
      <c r="I19" s="3" t="s">
        <v>323</v>
      </c>
      <c r="J19" s="8" t="s">
        <v>51</v>
      </c>
      <c r="K19" s="8" t="s">
        <v>139</v>
      </c>
      <c r="L19" s="9">
        <v>73</v>
      </c>
      <c r="M19" s="12">
        <v>3</v>
      </c>
      <c r="N19" s="13">
        <v>77.9</v>
      </c>
      <c r="O19" s="13">
        <f t="shared" si="0"/>
        <v>74.96</v>
      </c>
    </row>
    <row r="20" ht="14.25" spans="1:15">
      <c r="A20" s="3">
        <v>21</v>
      </c>
      <c r="B20" s="3" t="s">
        <v>247</v>
      </c>
      <c r="C20" s="3" t="s">
        <v>248</v>
      </c>
      <c r="D20" s="3" t="s">
        <v>17</v>
      </c>
      <c r="E20" s="3" t="s">
        <v>324</v>
      </c>
      <c r="F20" s="3" t="s">
        <v>31</v>
      </c>
      <c r="G20" s="3" t="s">
        <v>325</v>
      </c>
      <c r="H20" s="3" t="s">
        <v>326</v>
      </c>
      <c r="I20" s="3" t="s">
        <v>327</v>
      </c>
      <c r="J20" s="3">
        <v>34</v>
      </c>
      <c r="K20" s="8" t="s">
        <v>39</v>
      </c>
      <c r="L20" s="9">
        <v>73</v>
      </c>
      <c r="M20" s="12">
        <v>7</v>
      </c>
      <c r="N20" s="13">
        <v>77</v>
      </c>
      <c r="O20" s="13">
        <f t="shared" si="0"/>
        <v>74.6</v>
      </c>
    </row>
    <row r="21" ht="14.25" spans="1:15">
      <c r="A21" s="3">
        <v>22</v>
      </c>
      <c r="B21" s="3" t="s">
        <v>247</v>
      </c>
      <c r="C21" s="3" t="s">
        <v>248</v>
      </c>
      <c r="D21" s="3" t="s">
        <v>17</v>
      </c>
      <c r="E21" s="3" t="s">
        <v>328</v>
      </c>
      <c r="F21" s="3" t="s">
        <v>31</v>
      </c>
      <c r="G21" s="3" t="s">
        <v>329</v>
      </c>
      <c r="H21" s="3" t="s">
        <v>330</v>
      </c>
      <c r="I21" s="3" t="s">
        <v>331</v>
      </c>
      <c r="J21" s="3">
        <v>36</v>
      </c>
      <c r="K21" s="8" t="s">
        <v>148</v>
      </c>
      <c r="L21" s="9">
        <v>73</v>
      </c>
      <c r="M21" s="12">
        <v>18</v>
      </c>
      <c r="N21" s="13">
        <v>77</v>
      </c>
      <c r="O21" s="13">
        <f t="shared" si="0"/>
        <v>74.6</v>
      </c>
    </row>
    <row r="22" ht="14.25" spans="1:15">
      <c r="A22" s="3">
        <v>17</v>
      </c>
      <c r="B22" s="3" t="s">
        <v>247</v>
      </c>
      <c r="C22" s="3" t="s">
        <v>248</v>
      </c>
      <c r="D22" s="3" t="s">
        <v>17</v>
      </c>
      <c r="E22" s="3" t="s">
        <v>332</v>
      </c>
      <c r="F22" s="3" t="s">
        <v>19</v>
      </c>
      <c r="G22" s="3" t="s">
        <v>333</v>
      </c>
      <c r="H22" s="3" t="s">
        <v>334</v>
      </c>
      <c r="I22" s="3" t="s">
        <v>335</v>
      </c>
      <c r="J22" s="8" t="s">
        <v>24</v>
      </c>
      <c r="K22" s="8" t="s">
        <v>166</v>
      </c>
      <c r="L22" s="9">
        <v>73</v>
      </c>
      <c r="M22" s="12">
        <v>13</v>
      </c>
      <c r="N22" s="13">
        <v>74.4</v>
      </c>
      <c r="O22" s="13">
        <f t="shared" si="0"/>
        <v>73.56</v>
      </c>
    </row>
    <row r="23" ht="14.25" spans="1:15">
      <c r="A23" s="3">
        <v>15</v>
      </c>
      <c r="B23" s="3" t="s">
        <v>247</v>
      </c>
      <c r="C23" s="3" t="s">
        <v>248</v>
      </c>
      <c r="D23" s="3" t="s">
        <v>17</v>
      </c>
      <c r="E23" s="3" t="s">
        <v>336</v>
      </c>
      <c r="F23" s="3" t="s">
        <v>19</v>
      </c>
      <c r="G23" s="3" t="s">
        <v>337</v>
      </c>
      <c r="H23" s="3" t="s">
        <v>338</v>
      </c>
      <c r="I23" s="3" t="s">
        <v>339</v>
      </c>
      <c r="J23" s="8" t="s">
        <v>108</v>
      </c>
      <c r="K23" s="8" t="s">
        <v>76</v>
      </c>
      <c r="L23" s="9">
        <v>73</v>
      </c>
      <c r="M23" s="12">
        <v>10</v>
      </c>
      <c r="N23" s="13">
        <v>74</v>
      </c>
      <c r="O23" s="13">
        <f t="shared" si="0"/>
        <v>73.4</v>
      </c>
    </row>
  </sheetData>
  <sortState ref="A2:O23">
    <sortCondition ref="B2:B23"/>
    <sortCondition ref="O2:O23" descending="1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A1" sqref="A1:O22"/>
    </sheetView>
  </sheetViews>
  <sheetFormatPr defaultColWidth="9" defaultRowHeight="13.5"/>
  <cols>
    <col min="1" max="1" width="6.66666666666667" style="4" customWidth="1"/>
    <col min="2" max="2" width="10.1083333333333" style="4" customWidth="1"/>
    <col min="3" max="3" width="9.88333333333333" style="4" hidden="1" customWidth="1"/>
    <col min="4" max="4" width="16" style="4" hidden="1" customWidth="1"/>
    <col min="5" max="5" width="8" style="4" customWidth="1"/>
    <col min="6" max="6" width="5.63333333333333" style="4" hidden="1" customWidth="1"/>
    <col min="7" max="7" width="20.3833333333333" style="4" hidden="1" customWidth="1"/>
    <col min="8" max="8" width="13.6666666666667" style="4" hidden="1" customWidth="1"/>
    <col min="9" max="9" width="12.8916666666667" style="4" hidden="1" customWidth="1"/>
    <col min="10" max="11" width="7.75" style="4" hidden="1" customWidth="1"/>
    <col min="12" max="12" width="11.225" style="4" customWidth="1"/>
    <col min="13" max="13" width="11.3333333333333" style="4" customWidth="1"/>
    <col min="14" max="14" width="11.3333333333333" style="5" customWidth="1"/>
    <col min="15" max="15" width="12.4416666666667" style="5" customWidth="1"/>
    <col min="16" max="16384" width="9" style="4"/>
  </cols>
  <sheetData>
    <row r="1" ht="18" customHeight="1" spans="1: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2" t="s">
        <v>11</v>
      </c>
      <c r="M1" s="2" t="s">
        <v>12</v>
      </c>
      <c r="N1" s="7" t="s">
        <v>13</v>
      </c>
      <c r="O1" s="7" t="s">
        <v>14</v>
      </c>
    </row>
    <row r="2" ht="14.25" spans="1:15">
      <c r="A2" s="3">
        <v>3</v>
      </c>
      <c r="B2" s="3" t="s">
        <v>340</v>
      </c>
      <c r="C2" s="3" t="s">
        <v>341</v>
      </c>
      <c r="D2" s="3" t="s">
        <v>17</v>
      </c>
      <c r="E2" s="3" t="s">
        <v>342</v>
      </c>
      <c r="F2" s="3" t="s">
        <v>31</v>
      </c>
      <c r="G2" s="3" t="s">
        <v>343</v>
      </c>
      <c r="H2" s="3" t="s">
        <v>344</v>
      </c>
      <c r="I2" s="3" t="s">
        <v>345</v>
      </c>
      <c r="J2" s="8" t="s">
        <v>166</v>
      </c>
      <c r="K2" s="8" t="s">
        <v>161</v>
      </c>
      <c r="L2" s="9">
        <v>79</v>
      </c>
      <c r="M2" s="10">
        <v>2</v>
      </c>
      <c r="N2" s="11">
        <v>77.2</v>
      </c>
      <c r="O2" s="11">
        <f t="shared" ref="O2:O22" si="0">L2*0.6+N2*0.4</f>
        <v>78.28</v>
      </c>
    </row>
    <row r="3" ht="14.25" spans="1:15">
      <c r="A3" s="3">
        <v>1</v>
      </c>
      <c r="B3" s="3" t="s">
        <v>340</v>
      </c>
      <c r="C3" s="3" t="s">
        <v>341</v>
      </c>
      <c r="D3" s="3" t="s">
        <v>17</v>
      </c>
      <c r="E3" s="3" t="s">
        <v>346</v>
      </c>
      <c r="F3" s="3" t="s">
        <v>19</v>
      </c>
      <c r="G3" s="3" t="s">
        <v>347</v>
      </c>
      <c r="H3" s="3" t="s">
        <v>348</v>
      </c>
      <c r="I3" s="3" t="s">
        <v>349</v>
      </c>
      <c r="J3" s="8" t="s">
        <v>66</v>
      </c>
      <c r="K3" s="8" t="s">
        <v>39</v>
      </c>
      <c r="L3" s="9">
        <v>81</v>
      </c>
      <c r="M3" s="10">
        <v>13</v>
      </c>
      <c r="N3" s="11">
        <v>73.8</v>
      </c>
      <c r="O3" s="11">
        <f t="shared" si="0"/>
        <v>78.12</v>
      </c>
    </row>
    <row r="4" ht="14.25" spans="1:15">
      <c r="A4" s="3">
        <v>2</v>
      </c>
      <c r="B4" s="3" t="s">
        <v>340</v>
      </c>
      <c r="C4" s="3" t="s">
        <v>341</v>
      </c>
      <c r="D4" s="3" t="s">
        <v>17</v>
      </c>
      <c r="E4" s="3" t="s">
        <v>350</v>
      </c>
      <c r="F4" s="3" t="s">
        <v>31</v>
      </c>
      <c r="G4" s="3" t="s">
        <v>351</v>
      </c>
      <c r="H4" s="3" t="s">
        <v>352</v>
      </c>
      <c r="I4" s="3" t="s">
        <v>353</v>
      </c>
      <c r="J4" s="8" t="s">
        <v>161</v>
      </c>
      <c r="K4" s="8" t="s">
        <v>46</v>
      </c>
      <c r="L4" s="9">
        <v>81</v>
      </c>
      <c r="M4" s="10">
        <v>11</v>
      </c>
      <c r="N4" s="11">
        <v>72.6</v>
      </c>
      <c r="O4" s="11">
        <f t="shared" si="0"/>
        <v>77.64</v>
      </c>
    </row>
    <row r="5" ht="14.25" spans="1:15">
      <c r="A5" s="3">
        <v>4</v>
      </c>
      <c r="B5" s="3" t="s">
        <v>340</v>
      </c>
      <c r="C5" s="3" t="s">
        <v>341</v>
      </c>
      <c r="D5" s="3" t="s">
        <v>17</v>
      </c>
      <c r="E5" s="3" t="s">
        <v>354</v>
      </c>
      <c r="F5" s="3" t="s">
        <v>31</v>
      </c>
      <c r="G5" s="3" t="s">
        <v>355</v>
      </c>
      <c r="H5" s="3" t="s">
        <v>356</v>
      </c>
      <c r="I5" s="3" t="s">
        <v>357</v>
      </c>
      <c r="J5" s="8" t="s">
        <v>103</v>
      </c>
      <c r="K5" s="8" t="s">
        <v>265</v>
      </c>
      <c r="L5" s="9">
        <v>79</v>
      </c>
      <c r="M5" s="10">
        <v>4</v>
      </c>
      <c r="N5" s="11">
        <v>75.4</v>
      </c>
      <c r="O5" s="11">
        <f t="shared" si="0"/>
        <v>77.56</v>
      </c>
    </row>
    <row r="6" ht="14.25" spans="1:15">
      <c r="A6" s="3">
        <v>7</v>
      </c>
      <c r="B6" s="3" t="s">
        <v>340</v>
      </c>
      <c r="C6" s="3" t="s">
        <v>341</v>
      </c>
      <c r="D6" s="3" t="s">
        <v>17</v>
      </c>
      <c r="E6" s="3" t="s">
        <v>358</v>
      </c>
      <c r="F6" s="3" t="s">
        <v>31</v>
      </c>
      <c r="G6" s="3" t="s">
        <v>359</v>
      </c>
      <c r="H6" s="3" t="s">
        <v>360</v>
      </c>
      <c r="I6" s="3" t="s">
        <v>361</v>
      </c>
      <c r="J6" s="8" t="s">
        <v>61</v>
      </c>
      <c r="K6" s="8" t="s">
        <v>265</v>
      </c>
      <c r="L6" s="9">
        <v>78</v>
      </c>
      <c r="M6" s="10">
        <v>10</v>
      </c>
      <c r="N6" s="11">
        <v>76.2</v>
      </c>
      <c r="O6" s="11">
        <f t="shared" si="0"/>
        <v>77.28</v>
      </c>
    </row>
    <row r="7" ht="14.25" spans="1:15">
      <c r="A7" s="3">
        <v>6</v>
      </c>
      <c r="B7" s="3" t="s">
        <v>340</v>
      </c>
      <c r="C7" s="3" t="s">
        <v>341</v>
      </c>
      <c r="D7" s="3" t="s">
        <v>17</v>
      </c>
      <c r="E7" s="3" t="s">
        <v>362</v>
      </c>
      <c r="F7" s="3" t="s">
        <v>31</v>
      </c>
      <c r="G7" s="3" t="s">
        <v>363</v>
      </c>
      <c r="H7" s="3" t="s">
        <v>364</v>
      </c>
      <c r="I7" s="3" t="s">
        <v>365</v>
      </c>
      <c r="J7" s="8" t="s">
        <v>161</v>
      </c>
      <c r="K7" s="8" t="s">
        <v>40</v>
      </c>
      <c r="L7" s="9">
        <v>78</v>
      </c>
      <c r="M7" s="10">
        <v>14</v>
      </c>
      <c r="N7" s="11">
        <v>76.2</v>
      </c>
      <c r="O7" s="11">
        <f t="shared" si="0"/>
        <v>77.28</v>
      </c>
    </row>
    <row r="8" ht="14.25" spans="1:15">
      <c r="A8" s="3">
        <v>5</v>
      </c>
      <c r="B8" s="3" t="s">
        <v>340</v>
      </c>
      <c r="C8" s="3" t="s">
        <v>341</v>
      </c>
      <c r="D8" s="3" t="s">
        <v>17</v>
      </c>
      <c r="E8" s="3" t="s">
        <v>366</v>
      </c>
      <c r="F8" s="3" t="s">
        <v>31</v>
      </c>
      <c r="G8" s="3" t="s">
        <v>367</v>
      </c>
      <c r="H8" s="3" t="s">
        <v>368</v>
      </c>
      <c r="I8" s="3" t="s">
        <v>369</v>
      </c>
      <c r="J8" s="8" t="s">
        <v>148</v>
      </c>
      <c r="K8" s="8" t="s">
        <v>148</v>
      </c>
      <c r="L8" s="9">
        <v>78</v>
      </c>
      <c r="M8" s="10">
        <v>7</v>
      </c>
      <c r="N8" s="11">
        <v>73.2</v>
      </c>
      <c r="O8" s="11">
        <f t="shared" si="0"/>
        <v>76.08</v>
      </c>
    </row>
    <row r="9" ht="14.25" spans="1:15">
      <c r="A9" s="3">
        <v>13</v>
      </c>
      <c r="B9" s="3" t="s">
        <v>340</v>
      </c>
      <c r="C9" s="3" t="s">
        <v>341</v>
      </c>
      <c r="D9" s="3" t="s">
        <v>17</v>
      </c>
      <c r="E9" s="3" t="s">
        <v>370</v>
      </c>
      <c r="F9" s="3" t="s">
        <v>31</v>
      </c>
      <c r="G9" s="3" t="s">
        <v>371</v>
      </c>
      <c r="H9" s="3" t="s">
        <v>372</v>
      </c>
      <c r="I9" s="3" t="s">
        <v>373</v>
      </c>
      <c r="J9" s="8" t="s">
        <v>148</v>
      </c>
      <c r="K9" s="8" t="s">
        <v>167</v>
      </c>
      <c r="L9" s="9">
        <v>75</v>
      </c>
      <c r="M9" s="10">
        <v>12</v>
      </c>
      <c r="N9" s="11">
        <v>77.2</v>
      </c>
      <c r="O9" s="11">
        <f t="shared" si="0"/>
        <v>75.88</v>
      </c>
    </row>
    <row r="10" ht="14.25" spans="1:15">
      <c r="A10" s="3">
        <v>10</v>
      </c>
      <c r="B10" s="3" t="s">
        <v>340</v>
      </c>
      <c r="C10" s="3" t="s">
        <v>341</v>
      </c>
      <c r="D10" s="3" t="s">
        <v>17</v>
      </c>
      <c r="E10" s="3" t="s">
        <v>374</v>
      </c>
      <c r="F10" s="3" t="s">
        <v>31</v>
      </c>
      <c r="G10" s="3" t="s">
        <v>375</v>
      </c>
      <c r="H10" s="3" t="s">
        <v>376</v>
      </c>
      <c r="I10" s="3" t="s">
        <v>377</v>
      </c>
      <c r="J10" s="8" t="s">
        <v>156</v>
      </c>
      <c r="K10" s="8" t="s">
        <v>148</v>
      </c>
      <c r="L10" s="9">
        <v>76</v>
      </c>
      <c r="M10" s="10">
        <v>5</v>
      </c>
      <c r="N10" s="11">
        <v>75</v>
      </c>
      <c r="O10" s="11">
        <f t="shared" si="0"/>
        <v>75.6</v>
      </c>
    </row>
    <row r="11" ht="14.25" spans="1:15">
      <c r="A11" s="3">
        <v>8</v>
      </c>
      <c r="B11" s="3" t="s">
        <v>340</v>
      </c>
      <c r="C11" s="3" t="s">
        <v>341</v>
      </c>
      <c r="D11" s="3" t="s">
        <v>17</v>
      </c>
      <c r="E11" s="3" t="s">
        <v>378</v>
      </c>
      <c r="F11" s="3" t="s">
        <v>19</v>
      </c>
      <c r="G11" s="3" t="s">
        <v>379</v>
      </c>
      <c r="H11" s="3" t="s">
        <v>380</v>
      </c>
      <c r="I11" s="3" t="s">
        <v>381</v>
      </c>
      <c r="J11" s="8" t="s">
        <v>76</v>
      </c>
      <c r="K11" s="8" t="s">
        <v>23</v>
      </c>
      <c r="L11" s="9">
        <v>76</v>
      </c>
      <c r="M11" s="10">
        <v>9</v>
      </c>
      <c r="N11" s="11">
        <v>75</v>
      </c>
      <c r="O11" s="11">
        <f t="shared" si="0"/>
        <v>75.6</v>
      </c>
    </row>
    <row r="12" ht="14.25" spans="1:15">
      <c r="A12" s="3">
        <v>21</v>
      </c>
      <c r="B12" s="3" t="s">
        <v>340</v>
      </c>
      <c r="C12" s="3" t="s">
        <v>341</v>
      </c>
      <c r="D12" s="3" t="s">
        <v>17</v>
      </c>
      <c r="E12" s="3" t="s">
        <v>382</v>
      </c>
      <c r="F12" s="3" t="s">
        <v>31</v>
      </c>
      <c r="G12" s="3" t="s">
        <v>383</v>
      </c>
      <c r="H12" s="3" t="s">
        <v>384</v>
      </c>
      <c r="I12" s="3" t="s">
        <v>385</v>
      </c>
      <c r="J12" s="8" t="s">
        <v>166</v>
      </c>
      <c r="K12" s="8" t="s">
        <v>222</v>
      </c>
      <c r="L12" s="9">
        <v>74</v>
      </c>
      <c r="M12" s="10">
        <v>3</v>
      </c>
      <c r="N12" s="11">
        <v>76.8</v>
      </c>
      <c r="O12" s="11">
        <f t="shared" si="0"/>
        <v>75.12</v>
      </c>
    </row>
    <row r="13" ht="14.25" spans="1:15">
      <c r="A13" s="3">
        <v>16</v>
      </c>
      <c r="B13" s="3" t="s">
        <v>340</v>
      </c>
      <c r="C13" s="3" t="s">
        <v>341</v>
      </c>
      <c r="D13" s="3" t="s">
        <v>17</v>
      </c>
      <c r="E13" s="3" t="s">
        <v>386</v>
      </c>
      <c r="F13" s="3" t="s">
        <v>31</v>
      </c>
      <c r="G13" s="3" t="s">
        <v>387</v>
      </c>
      <c r="H13" s="3" t="s">
        <v>388</v>
      </c>
      <c r="I13" s="3" t="s">
        <v>389</v>
      </c>
      <c r="J13" s="8" t="s">
        <v>46</v>
      </c>
      <c r="K13" s="8" t="s">
        <v>66</v>
      </c>
      <c r="L13" s="9">
        <v>75</v>
      </c>
      <c r="M13" s="10">
        <v>6</v>
      </c>
      <c r="N13" s="11">
        <v>74.8</v>
      </c>
      <c r="O13" s="11">
        <f t="shared" si="0"/>
        <v>74.92</v>
      </c>
    </row>
    <row r="14" ht="14.25" spans="1:15">
      <c r="A14" s="3">
        <v>9</v>
      </c>
      <c r="B14" s="3" t="s">
        <v>340</v>
      </c>
      <c r="C14" s="3" t="s">
        <v>341</v>
      </c>
      <c r="D14" s="3" t="s">
        <v>17</v>
      </c>
      <c r="E14" s="3" t="s">
        <v>390</v>
      </c>
      <c r="F14" s="3" t="s">
        <v>31</v>
      </c>
      <c r="G14" s="3" t="s">
        <v>391</v>
      </c>
      <c r="H14" s="3" t="s">
        <v>392</v>
      </c>
      <c r="I14" s="3" t="s">
        <v>393</v>
      </c>
      <c r="J14" s="8" t="s">
        <v>166</v>
      </c>
      <c r="K14" s="8" t="s">
        <v>133</v>
      </c>
      <c r="L14" s="9">
        <v>76</v>
      </c>
      <c r="M14" s="10">
        <v>1</v>
      </c>
      <c r="N14" s="11">
        <v>73</v>
      </c>
      <c r="O14" s="11">
        <f t="shared" si="0"/>
        <v>74.8</v>
      </c>
    </row>
    <row r="15" ht="14.25" spans="1:15">
      <c r="A15" s="3">
        <v>11</v>
      </c>
      <c r="B15" s="3" t="s">
        <v>340</v>
      </c>
      <c r="C15" s="3" t="s">
        <v>341</v>
      </c>
      <c r="D15" s="3" t="s">
        <v>17</v>
      </c>
      <c r="E15" s="3" t="s">
        <v>394</v>
      </c>
      <c r="F15" s="3" t="s">
        <v>31</v>
      </c>
      <c r="G15" s="3" t="s">
        <v>395</v>
      </c>
      <c r="H15" s="3" t="s">
        <v>396</v>
      </c>
      <c r="I15" s="3" t="s">
        <v>397</v>
      </c>
      <c r="J15" s="3">
        <v>39</v>
      </c>
      <c r="K15" s="8" t="s">
        <v>46</v>
      </c>
      <c r="L15" s="9">
        <v>75</v>
      </c>
      <c r="M15" s="10">
        <v>19</v>
      </c>
      <c r="N15" s="11">
        <v>74</v>
      </c>
      <c r="O15" s="11">
        <f t="shared" si="0"/>
        <v>74.6</v>
      </c>
    </row>
    <row r="16" ht="14.25" spans="1:15">
      <c r="A16" s="3">
        <v>12</v>
      </c>
      <c r="B16" s="3" t="s">
        <v>340</v>
      </c>
      <c r="C16" s="3" t="s">
        <v>341</v>
      </c>
      <c r="D16" s="3" t="s">
        <v>17</v>
      </c>
      <c r="E16" s="3" t="s">
        <v>398</v>
      </c>
      <c r="F16" s="3" t="s">
        <v>31</v>
      </c>
      <c r="G16" s="3" t="s">
        <v>399</v>
      </c>
      <c r="H16" s="3" t="s">
        <v>400</v>
      </c>
      <c r="I16" s="3" t="s">
        <v>401</v>
      </c>
      <c r="J16" s="8" t="s">
        <v>23</v>
      </c>
      <c r="K16" s="8" t="s">
        <v>108</v>
      </c>
      <c r="L16" s="9">
        <v>75</v>
      </c>
      <c r="M16" s="10">
        <v>16</v>
      </c>
      <c r="N16" s="11">
        <v>73.4</v>
      </c>
      <c r="O16" s="11">
        <f t="shared" si="0"/>
        <v>74.36</v>
      </c>
    </row>
    <row r="17" ht="14.25" spans="1:20">
      <c r="A17" s="3">
        <v>14</v>
      </c>
      <c r="B17" s="3" t="s">
        <v>340</v>
      </c>
      <c r="C17" s="3" t="s">
        <v>341</v>
      </c>
      <c r="D17" s="3" t="s">
        <v>17</v>
      </c>
      <c r="E17" s="3" t="s">
        <v>402</v>
      </c>
      <c r="F17" s="3" t="s">
        <v>31</v>
      </c>
      <c r="G17" s="3" t="s">
        <v>403</v>
      </c>
      <c r="H17" s="3" t="s">
        <v>404</v>
      </c>
      <c r="I17" s="3" t="s">
        <v>405</v>
      </c>
      <c r="J17" s="8" t="s">
        <v>156</v>
      </c>
      <c r="K17" s="8" t="s">
        <v>24</v>
      </c>
      <c r="L17" s="9">
        <v>75</v>
      </c>
      <c r="M17" s="10">
        <v>18</v>
      </c>
      <c r="N17" s="11">
        <v>73.4</v>
      </c>
      <c r="O17" s="11">
        <f t="shared" si="0"/>
        <v>74.36</v>
      </c>
      <c r="T17" s="4">
        <v>9</v>
      </c>
    </row>
    <row r="18" ht="14.25" spans="1:15">
      <c r="A18" s="3">
        <v>20</v>
      </c>
      <c r="B18" s="3" t="s">
        <v>340</v>
      </c>
      <c r="C18" s="3" t="s">
        <v>341</v>
      </c>
      <c r="D18" s="3" t="s">
        <v>17</v>
      </c>
      <c r="E18" s="3" t="s">
        <v>406</v>
      </c>
      <c r="F18" s="3" t="s">
        <v>31</v>
      </c>
      <c r="G18" s="3" t="s">
        <v>407</v>
      </c>
      <c r="H18" s="3" t="s">
        <v>408</v>
      </c>
      <c r="I18" s="3" t="s">
        <v>409</v>
      </c>
      <c r="J18" s="8" t="s">
        <v>148</v>
      </c>
      <c r="K18" s="8" t="s">
        <v>139</v>
      </c>
      <c r="L18" s="9">
        <v>74</v>
      </c>
      <c r="M18" s="10">
        <v>8</v>
      </c>
      <c r="N18" s="11">
        <v>74.8</v>
      </c>
      <c r="O18" s="11">
        <f t="shared" si="0"/>
        <v>74.32</v>
      </c>
    </row>
    <row r="19" ht="14.25" spans="1:15">
      <c r="A19" s="3">
        <v>15</v>
      </c>
      <c r="B19" s="3" t="s">
        <v>340</v>
      </c>
      <c r="C19" s="3" t="s">
        <v>341</v>
      </c>
      <c r="D19" s="3" t="s">
        <v>17</v>
      </c>
      <c r="E19" s="3" t="s">
        <v>410</v>
      </c>
      <c r="F19" s="3" t="s">
        <v>19</v>
      </c>
      <c r="G19" s="3" t="s">
        <v>411</v>
      </c>
      <c r="H19" s="3" t="s">
        <v>412</v>
      </c>
      <c r="I19" s="3" t="s">
        <v>413</v>
      </c>
      <c r="J19" s="8" t="s">
        <v>61</v>
      </c>
      <c r="K19" s="8" t="s">
        <v>56</v>
      </c>
      <c r="L19" s="9">
        <v>75</v>
      </c>
      <c r="M19" s="10">
        <v>20</v>
      </c>
      <c r="N19" s="11">
        <v>71.4</v>
      </c>
      <c r="O19" s="11">
        <f t="shared" si="0"/>
        <v>73.56</v>
      </c>
    </row>
    <row r="20" ht="14.25" spans="1:15">
      <c r="A20" s="3">
        <v>17</v>
      </c>
      <c r="B20" s="3" t="s">
        <v>340</v>
      </c>
      <c r="C20" s="3" t="s">
        <v>341</v>
      </c>
      <c r="D20" s="3" t="s">
        <v>17</v>
      </c>
      <c r="E20" s="3" t="s">
        <v>414</v>
      </c>
      <c r="F20" s="3" t="s">
        <v>31</v>
      </c>
      <c r="G20" s="3" t="s">
        <v>415</v>
      </c>
      <c r="H20" s="3" t="s">
        <v>416</v>
      </c>
      <c r="I20" s="3" t="s">
        <v>417</v>
      </c>
      <c r="J20" s="3">
        <v>37</v>
      </c>
      <c r="K20" s="8" t="s">
        <v>222</v>
      </c>
      <c r="L20" s="9">
        <v>74</v>
      </c>
      <c r="M20" s="10">
        <v>21</v>
      </c>
      <c r="N20" s="11">
        <v>72.8</v>
      </c>
      <c r="O20" s="11">
        <f t="shared" si="0"/>
        <v>73.52</v>
      </c>
    </row>
    <row r="21" ht="14.25" spans="1:15">
      <c r="A21" s="3">
        <v>19</v>
      </c>
      <c r="B21" s="3" t="s">
        <v>340</v>
      </c>
      <c r="C21" s="3" t="s">
        <v>341</v>
      </c>
      <c r="D21" s="3" t="s">
        <v>17</v>
      </c>
      <c r="E21" s="3" t="s">
        <v>418</v>
      </c>
      <c r="F21" s="3" t="s">
        <v>31</v>
      </c>
      <c r="G21" s="3" t="s">
        <v>419</v>
      </c>
      <c r="H21" s="3" t="s">
        <v>420</v>
      </c>
      <c r="I21" s="3" t="s">
        <v>421</v>
      </c>
      <c r="J21" s="8" t="s">
        <v>76</v>
      </c>
      <c r="K21" s="8" t="s">
        <v>133</v>
      </c>
      <c r="L21" s="9">
        <v>74</v>
      </c>
      <c r="M21" s="10">
        <v>15</v>
      </c>
      <c r="N21" s="11">
        <v>71.6</v>
      </c>
      <c r="O21" s="11">
        <f t="shared" si="0"/>
        <v>73.04</v>
      </c>
    </row>
    <row r="22" ht="14.25" spans="1:15">
      <c r="A22" s="3">
        <v>18</v>
      </c>
      <c r="B22" s="3" t="s">
        <v>340</v>
      </c>
      <c r="C22" s="3" t="s">
        <v>341</v>
      </c>
      <c r="D22" s="3" t="s">
        <v>17</v>
      </c>
      <c r="E22" s="3" t="s">
        <v>422</v>
      </c>
      <c r="F22" s="3" t="s">
        <v>31</v>
      </c>
      <c r="G22" s="3" t="s">
        <v>423</v>
      </c>
      <c r="H22" s="3" t="s">
        <v>424</v>
      </c>
      <c r="I22" s="3" t="s">
        <v>425</v>
      </c>
      <c r="J22" s="3">
        <v>38</v>
      </c>
      <c r="K22" s="8" t="s">
        <v>156</v>
      </c>
      <c r="L22" s="9">
        <v>74</v>
      </c>
      <c r="M22" s="10">
        <v>17</v>
      </c>
      <c r="N22" s="11">
        <v>70</v>
      </c>
      <c r="O22" s="11">
        <f t="shared" si="0"/>
        <v>72.4</v>
      </c>
    </row>
  </sheetData>
  <sortState ref="A2:T22">
    <sortCondition ref="B2:B22"/>
    <sortCondition ref="O2:O22" descending="1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opLeftCell="A2" workbookViewId="0">
      <selection activeCell="A1" sqref="A1:O32"/>
    </sheetView>
  </sheetViews>
  <sheetFormatPr defaultColWidth="9" defaultRowHeight="13.5"/>
  <cols>
    <col min="1" max="1" width="6.55833333333333" style="4" customWidth="1"/>
    <col min="2" max="2" width="11" style="4" customWidth="1"/>
    <col min="3" max="3" width="9.88333333333333" style="4" hidden="1" customWidth="1"/>
    <col min="4" max="4" width="16" style="4" hidden="1" customWidth="1"/>
    <col min="5" max="5" width="8.55833333333333" style="4" customWidth="1"/>
    <col min="6" max="6" width="6.225" style="4" hidden="1" customWidth="1"/>
    <col min="7" max="7" width="20.3833333333333" style="4" hidden="1" customWidth="1"/>
    <col min="8" max="8" width="14.1083333333333" style="4" hidden="1" customWidth="1"/>
    <col min="9" max="9" width="13.5583333333333" style="4" hidden="1" customWidth="1"/>
    <col min="10" max="11" width="7.75" style="4" hidden="1" customWidth="1"/>
    <col min="12" max="12" width="10.6666666666667" style="4" customWidth="1"/>
    <col min="13" max="13" width="11.3333333333333" style="4" customWidth="1"/>
    <col min="14" max="14" width="11.3333333333333" style="5" customWidth="1"/>
    <col min="15" max="15" width="12.4416666666667" style="5" customWidth="1"/>
  </cols>
  <sheetData>
    <row r="1" ht="14.25" spans="1: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2" t="s">
        <v>11</v>
      </c>
      <c r="M1" s="2" t="s">
        <v>12</v>
      </c>
      <c r="N1" s="7" t="s">
        <v>13</v>
      </c>
      <c r="O1" s="7" t="s">
        <v>14</v>
      </c>
    </row>
    <row r="2" ht="14.25" spans="1:15">
      <c r="A2" s="3">
        <v>1</v>
      </c>
      <c r="B2" s="3" t="s">
        <v>426</v>
      </c>
      <c r="C2" s="3" t="s">
        <v>427</v>
      </c>
      <c r="D2" s="3" t="s">
        <v>17</v>
      </c>
      <c r="E2" s="3" t="s">
        <v>428</v>
      </c>
      <c r="F2" s="3" t="s">
        <v>31</v>
      </c>
      <c r="G2" s="3" t="s">
        <v>429</v>
      </c>
      <c r="H2" s="3" t="s">
        <v>430</v>
      </c>
      <c r="I2" s="3" t="s">
        <v>431</v>
      </c>
      <c r="J2" s="3">
        <v>39</v>
      </c>
      <c r="K2" s="8" t="s">
        <v>66</v>
      </c>
      <c r="L2" s="9">
        <v>81</v>
      </c>
      <c r="M2" s="10">
        <v>9</v>
      </c>
      <c r="N2" s="11">
        <v>76.8</v>
      </c>
      <c r="O2" s="11">
        <f t="shared" ref="O2:O32" si="0">L2*0.6+N2*0.4</f>
        <v>79.32</v>
      </c>
    </row>
    <row r="3" ht="14.25" spans="1:15">
      <c r="A3" s="3">
        <v>2</v>
      </c>
      <c r="B3" s="3" t="s">
        <v>426</v>
      </c>
      <c r="C3" s="3" t="s">
        <v>427</v>
      </c>
      <c r="D3" s="3" t="s">
        <v>17</v>
      </c>
      <c r="E3" s="3" t="s">
        <v>432</v>
      </c>
      <c r="F3" s="3" t="s">
        <v>31</v>
      </c>
      <c r="G3" s="3" t="s">
        <v>433</v>
      </c>
      <c r="H3" s="3" t="s">
        <v>434</v>
      </c>
      <c r="I3" s="3" t="s">
        <v>435</v>
      </c>
      <c r="J3" s="8" t="s">
        <v>71</v>
      </c>
      <c r="K3" s="8" t="s">
        <v>295</v>
      </c>
      <c r="L3" s="9">
        <v>78</v>
      </c>
      <c r="M3" s="10">
        <v>19</v>
      </c>
      <c r="N3" s="11">
        <v>75.1</v>
      </c>
      <c r="O3" s="11">
        <f t="shared" si="0"/>
        <v>76.84</v>
      </c>
    </row>
    <row r="4" ht="14.25" spans="1:15">
      <c r="A4" s="3">
        <v>3</v>
      </c>
      <c r="B4" s="3" t="s">
        <v>426</v>
      </c>
      <c r="C4" s="3" t="s">
        <v>427</v>
      </c>
      <c r="D4" s="3" t="s">
        <v>17</v>
      </c>
      <c r="E4" s="3" t="s">
        <v>214</v>
      </c>
      <c r="F4" s="3" t="s">
        <v>31</v>
      </c>
      <c r="G4" s="3" t="s">
        <v>436</v>
      </c>
      <c r="H4" s="3" t="s">
        <v>437</v>
      </c>
      <c r="I4" s="3" t="s">
        <v>438</v>
      </c>
      <c r="J4" s="8" t="s">
        <v>295</v>
      </c>
      <c r="K4" s="8" t="s">
        <v>24</v>
      </c>
      <c r="L4" s="9">
        <v>77</v>
      </c>
      <c r="M4" s="10">
        <v>20</v>
      </c>
      <c r="N4" s="11">
        <v>75.6</v>
      </c>
      <c r="O4" s="11">
        <f t="shared" si="0"/>
        <v>76.44</v>
      </c>
    </row>
    <row r="5" ht="14.25" spans="1:15">
      <c r="A5" s="3">
        <v>6</v>
      </c>
      <c r="B5" s="3" t="s">
        <v>426</v>
      </c>
      <c r="C5" s="3" t="s">
        <v>427</v>
      </c>
      <c r="D5" s="3" t="s">
        <v>17</v>
      </c>
      <c r="E5" s="3" t="s">
        <v>439</v>
      </c>
      <c r="F5" s="3" t="s">
        <v>31</v>
      </c>
      <c r="G5" s="3" t="s">
        <v>440</v>
      </c>
      <c r="H5" s="3" t="s">
        <v>441</v>
      </c>
      <c r="I5" s="3" t="s">
        <v>442</v>
      </c>
      <c r="J5" s="3">
        <v>32</v>
      </c>
      <c r="K5" s="8" t="s">
        <v>156</v>
      </c>
      <c r="L5" s="9">
        <v>77</v>
      </c>
      <c r="M5" s="10">
        <v>12</v>
      </c>
      <c r="N5" s="11">
        <v>74.4</v>
      </c>
      <c r="O5" s="11">
        <f t="shared" si="0"/>
        <v>75.96</v>
      </c>
    </row>
    <row r="6" ht="14.25" spans="1:15">
      <c r="A6" s="3">
        <v>9</v>
      </c>
      <c r="B6" s="3" t="s">
        <v>426</v>
      </c>
      <c r="C6" s="3" t="s">
        <v>427</v>
      </c>
      <c r="D6" s="3" t="s">
        <v>17</v>
      </c>
      <c r="E6" s="3" t="s">
        <v>443</v>
      </c>
      <c r="F6" s="3" t="s">
        <v>19</v>
      </c>
      <c r="G6" s="3" t="s">
        <v>444</v>
      </c>
      <c r="H6" s="3" t="s">
        <v>445</v>
      </c>
      <c r="I6" s="3" t="s">
        <v>446</v>
      </c>
      <c r="J6" s="3">
        <v>33</v>
      </c>
      <c r="K6" s="8" t="s">
        <v>295</v>
      </c>
      <c r="L6" s="9">
        <v>76</v>
      </c>
      <c r="M6" s="10">
        <v>17</v>
      </c>
      <c r="N6" s="11">
        <v>75.6</v>
      </c>
      <c r="O6" s="11">
        <f t="shared" si="0"/>
        <v>75.84</v>
      </c>
    </row>
    <row r="7" ht="14.25" spans="1:15">
      <c r="A7" s="3">
        <v>4</v>
      </c>
      <c r="B7" s="3" t="s">
        <v>426</v>
      </c>
      <c r="C7" s="3" t="s">
        <v>427</v>
      </c>
      <c r="D7" s="3" t="s">
        <v>17</v>
      </c>
      <c r="E7" s="3" t="s">
        <v>447</v>
      </c>
      <c r="F7" s="3" t="s">
        <v>31</v>
      </c>
      <c r="G7" s="3" t="s">
        <v>448</v>
      </c>
      <c r="H7" s="3" t="s">
        <v>449</v>
      </c>
      <c r="I7" s="3" t="s">
        <v>450</v>
      </c>
      <c r="J7" s="8" t="s">
        <v>192</v>
      </c>
      <c r="K7" s="8" t="s">
        <v>40</v>
      </c>
      <c r="L7" s="9">
        <v>77</v>
      </c>
      <c r="M7" s="10">
        <v>18</v>
      </c>
      <c r="N7" s="11">
        <v>73.9</v>
      </c>
      <c r="O7" s="11">
        <f t="shared" si="0"/>
        <v>75.76</v>
      </c>
    </row>
    <row r="8" ht="14.25" spans="1:15">
      <c r="A8" s="3">
        <v>11</v>
      </c>
      <c r="B8" s="3" t="s">
        <v>426</v>
      </c>
      <c r="C8" s="3" t="s">
        <v>427</v>
      </c>
      <c r="D8" s="3" t="s">
        <v>17</v>
      </c>
      <c r="E8" s="3" t="s">
        <v>451</v>
      </c>
      <c r="F8" s="3" t="s">
        <v>31</v>
      </c>
      <c r="G8" s="3" t="s">
        <v>452</v>
      </c>
      <c r="H8" s="3" t="s">
        <v>453</v>
      </c>
      <c r="I8" s="3" t="s">
        <v>454</v>
      </c>
      <c r="J8" s="8" t="s">
        <v>71</v>
      </c>
      <c r="K8" s="8" t="s">
        <v>39</v>
      </c>
      <c r="L8" s="9">
        <v>75</v>
      </c>
      <c r="M8" s="10">
        <v>10</v>
      </c>
      <c r="N8" s="11">
        <v>75.8</v>
      </c>
      <c r="O8" s="11">
        <f t="shared" si="0"/>
        <v>75.32</v>
      </c>
    </row>
    <row r="9" ht="14.25" spans="1:15">
      <c r="A9" s="3">
        <v>5</v>
      </c>
      <c r="B9" s="3" t="s">
        <v>426</v>
      </c>
      <c r="C9" s="3" t="s">
        <v>427</v>
      </c>
      <c r="D9" s="3" t="s">
        <v>17</v>
      </c>
      <c r="E9" s="3" t="s">
        <v>455</v>
      </c>
      <c r="F9" s="3" t="s">
        <v>31</v>
      </c>
      <c r="G9" s="3" t="s">
        <v>456</v>
      </c>
      <c r="H9" s="3" t="s">
        <v>457</v>
      </c>
      <c r="I9" s="3" t="s">
        <v>458</v>
      </c>
      <c r="J9" s="3">
        <v>31</v>
      </c>
      <c r="K9" s="8" t="s">
        <v>166</v>
      </c>
      <c r="L9" s="9">
        <v>77</v>
      </c>
      <c r="M9" s="10">
        <v>23</v>
      </c>
      <c r="N9" s="11">
        <v>72.4</v>
      </c>
      <c r="O9" s="11">
        <f t="shared" si="0"/>
        <v>75.16</v>
      </c>
    </row>
    <row r="10" ht="14.25" spans="1:15">
      <c r="A10" s="3">
        <v>14</v>
      </c>
      <c r="B10" s="3" t="s">
        <v>426</v>
      </c>
      <c r="C10" s="3" t="s">
        <v>427</v>
      </c>
      <c r="D10" s="3" t="s">
        <v>17</v>
      </c>
      <c r="E10" s="3" t="s">
        <v>459</v>
      </c>
      <c r="F10" s="3" t="s">
        <v>31</v>
      </c>
      <c r="G10" s="3" t="s">
        <v>460</v>
      </c>
      <c r="H10" s="3" t="s">
        <v>461</v>
      </c>
      <c r="I10" s="3" t="s">
        <v>462</v>
      </c>
      <c r="J10" s="8" t="s">
        <v>201</v>
      </c>
      <c r="K10" s="8" t="s">
        <v>90</v>
      </c>
      <c r="L10" s="9">
        <v>74</v>
      </c>
      <c r="M10" s="10">
        <v>13</v>
      </c>
      <c r="N10" s="11">
        <v>76.4</v>
      </c>
      <c r="O10" s="11">
        <f t="shared" si="0"/>
        <v>74.96</v>
      </c>
    </row>
    <row r="11" ht="14.25" spans="1:15">
      <c r="A11" s="3">
        <v>17</v>
      </c>
      <c r="B11" s="3" t="s">
        <v>426</v>
      </c>
      <c r="C11" s="3" t="s">
        <v>427</v>
      </c>
      <c r="D11" s="3" t="s">
        <v>17</v>
      </c>
      <c r="E11" s="3" t="s">
        <v>463</v>
      </c>
      <c r="F11" s="3" t="s">
        <v>31</v>
      </c>
      <c r="G11" s="3" t="s">
        <v>464</v>
      </c>
      <c r="H11" s="3" t="s">
        <v>465</v>
      </c>
      <c r="I11" s="3" t="s">
        <v>466</v>
      </c>
      <c r="J11" s="8" t="s">
        <v>286</v>
      </c>
      <c r="K11" s="8" t="s">
        <v>51</v>
      </c>
      <c r="L11" s="9">
        <v>74</v>
      </c>
      <c r="M11" s="10">
        <v>4</v>
      </c>
      <c r="N11" s="11">
        <v>76</v>
      </c>
      <c r="O11" s="11">
        <f t="shared" si="0"/>
        <v>74.8</v>
      </c>
    </row>
    <row r="12" ht="14.25" spans="1:15">
      <c r="A12" s="3">
        <v>20</v>
      </c>
      <c r="B12" s="3" t="s">
        <v>426</v>
      </c>
      <c r="C12" s="3" t="s">
        <v>427</v>
      </c>
      <c r="D12" s="3" t="s">
        <v>17</v>
      </c>
      <c r="E12" s="3" t="s">
        <v>467</v>
      </c>
      <c r="F12" s="3" t="s">
        <v>31</v>
      </c>
      <c r="G12" s="3" t="s">
        <v>468</v>
      </c>
      <c r="H12" s="3" t="s">
        <v>469</v>
      </c>
      <c r="I12" s="3" t="s">
        <v>470</v>
      </c>
      <c r="J12" s="3">
        <v>36</v>
      </c>
      <c r="K12" s="8" t="s">
        <v>166</v>
      </c>
      <c r="L12" s="9">
        <v>74</v>
      </c>
      <c r="M12" s="10">
        <v>7</v>
      </c>
      <c r="N12" s="11">
        <v>75.3</v>
      </c>
      <c r="O12" s="11">
        <f t="shared" si="0"/>
        <v>74.52</v>
      </c>
    </row>
    <row r="13" ht="14.25" spans="1:15">
      <c r="A13" s="3">
        <v>31</v>
      </c>
      <c r="B13" s="3" t="s">
        <v>426</v>
      </c>
      <c r="C13" s="3" t="s">
        <v>427</v>
      </c>
      <c r="D13" s="3" t="s">
        <v>17</v>
      </c>
      <c r="E13" s="3" t="s">
        <v>471</v>
      </c>
      <c r="F13" s="3" t="s">
        <v>19</v>
      </c>
      <c r="G13" s="3" t="s">
        <v>472</v>
      </c>
      <c r="H13" s="3" t="s">
        <v>473</v>
      </c>
      <c r="I13" s="3" t="s">
        <v>474</v>
      </c>
      <c r="J13" s="3">
        <v>37</v>
      </c>
      <c r="K13" s="8" t="s">
        <v>24</v>
      </c>
      <c r="L13" s="9">
        <v>73</v>
      </c>
      <c r="M13" s="10">
        <v>8</v>
      </c>
      <c r="N13" s="11">
        <v>76.8</v>
      </c>
      <c r="O13" s="11">
        <f t="shared" si="0"/>
        <v>74.52</v>
      </c>
    </row>
    <row r="14" ht="14.25" spans="1:15">
      <c r="A14" s="3">
        <v>13</v>
      </c>
      <c r="B14" s="3" t="s">
        <v>426</v>
      </c>
      <c r="C14" s="3" t="s">
        <v>427</v>
      </c>
      <c r="D14" s="3" t="s">
        <v>17</v>
      </c>
      <c r="E14" s="3" t="s">
        <v>475</v>
      </c>
      <c r="F14" s="3" t="s">
        <v>31</v>
      </c>
      <c r="G14" s="3" t="s">
        <v>476</v>
      </c>
      <c r="H14" s="3" t="s">
        <v>477</v>
      </c>
      <c r="I14" s="3" t="s">
        <v>478</v>
      </c>
      <c r="J14" s="3">
        <v>36</v>
      </c>
      <c r="K14" s="8" t="s">
        <v>286</v>
      </c>
      <c r="L14" s="9">
        <v>75</v>
      </c>
      <c r="M14" s="10">
        <v>22</v>
      </c>
      <c r="N14" s="11">
        <v>73.6</v>
      </c>
      <c r="O14" s="11">
        <f t="shared" si="0"/>
        <v>74.44</v>
      </c>
    </row>
    <row r="15" ht="14.25" spans="1:15">
      <c r="A15" s="3">
        <v>10</v>
      </c>
      <c r="B15" s="3" t="s">
        <v>426</v>
      </c>
      <c r="C15" s="3" t="s">
        <v>427</v>
      </c>
      <c r="D15" s="3" t="s">
        <v>17</v>
      </c>
      <c r="E15" s="3" t="s">
        <v>479</v>
      </c>
      <c r="F15" s="3" t="s">
        <v>31</v>
      </c>
      <c r="G15" s="3" t="s">
        <v>480</v>
      </c>
      <c r="H15" s="3" t="s">
        <v>481</v>
      </c>
      <c r="I15" s="3" t="s">
        <v>482</v>
      </c>
      <c r="J15" s="8" t="s">
        <v>201</v>
      </c>
      <c r="K15" s="8" t="s">
        <v>286</v>
      </c>
      <c r="L15" s="9">
        <v>75</v>
      </c>
      <c r="M15" s="10">
        <v>1</v>
      </c>
      <c r="N15" s="11">
        <v>73.4</v>
      </c>
      <c r="O15" s="11">
        <f t="shared" si="0"/>
        <v>74.36</v>
      </c>
    </row>
    <row r="16" ht="14.25" spans="1:15">
      <c r="A16" s="3">
        <v>15</v>
      </c>
      <c r="B16" s="3" t="s">
        <v>426</v>
      </c>
      <c r="C16" s="3" t="s">
        <v>427</v>
      </c>
      <c r="D16" s="3" t="s">
        <v>17</v>
      </c>
      <c r="E16" s="3" t="s">
        <v>483</v>
      </c>
      <c r="F16" s="3" t="s">
        <v>31</v>
      </c>
      <c r="G16" s="3" t="s">
        <v>484</v>
      </c>
      <c r="H16" s="3" t="s">
        <v>485</v>
      </c>
      <c r="I16" s="3" t="s">
        <v>486</v>
      </c>
      <c r="J16" s="8" t="s">
        <v>24</v>
      </c>
      <c r="K16" s="8" t="s">
        <v>71</v>
      </c>
      <c r="L16" s="9">
        <v>74</v>
      </c>
      <c r="M16" s="10">
        <v>5</v>
      </c>
      <c r="N16" s="11">
        <v>74.7</v>
      </c>
      <c r="O16" s="11">
        <f t="shared" si="0"/>
        <v>74.28</v>
      </c>
    </row>
    <row r="17" ht="14.25" spans="1:15">
      <c r="A17" s="3">
        <v>12</v>
      </c>
      <c r="B17" s="3" t="s">
        <v>426</v>
      </c>
      <c r="C17" s="3" t="s">
        <v>427</v>
      </c>
      <c r="D17" s="3" t="s">
        <v>17</v>
      </c>
      <c r="E17" s="3" t="s">
        <v>487</v>
      </c>
      <c r="F17" s="3" t="s">
        <v>31</v>
      </c>
      <c r="G17" s="3" t="s">
        <v>488</v>
      </c>
      <c r="H17" s="3" t="s">
        <v>489</v>
      </c>
      <c r="I17" s="3" t="s">
        <v>490</v>
      </c>
      <c r="J17" s="3">
        <v>33</v>
      </c>
      <c r="K17" s="8" t="s">
        <v>286</v>
      </c>
      <c r="L17" s="9">
        <v>75</v>
      </c>
      <c r="M17" s="10">
        <v>6</v>
      </c>
      <c r="N17" s="11">
        <v>73.2</v>
      </c>
      <c r="O17" s="11">
        <f t="shared" si="0"/>
        <v>74.28</v>
      </c>
    </row>
    <row r="18" ht="14.25" spans="1:15">
      <c r="A18" s="3">
        <v>7</v>
      </c>
      <c r="B18" s="3" t="s">
        <v>426</v>
      </c>
      <c r="C18" s="3" t="s">
        <v>427</v>
      </c>
      <c r="D18" s="3" t="s">
        <v>17</v>
      </c>
      <c r="E18" s="3" t="s">
        <v>491</v>
      </c>
      <c r="F18" s="3" t="s">
        <v>31</v>
      </c>
      <c r="G18" s="3" t="s">
        <v>492</v>
      </c>
      <c r="H18" s="3" t="s">
        <v>493</v>
      </c>
      <c r="I18" s="3" t="s">
        <v>494</v>
      </c>
      <c r="J18" s="8" t="s">
        <v>71</v>
      </c>
      <c r="K18" s="8" t="s">
        <v>156</v>
      </c>
      <c r="L18" s="9">
        <v>76</v>
      </c>
      <c r="M18" s="10">
        <v>2</v>
      </c>
      <c r="N18" s="11">
        <v>71.2</v>
      </c>
      <c r="O18" s="11">
        <f t="shared" si="0"/>
        <v>74.08</v>
      </c>
    </row>
    <row r="19" ht="14.25" spans="1:15">
      <c r="A19" s="3">
        <v>18</v>
      </c>
      <c r="B19" s="3" t="s">
        <v>426</v>
      </c>
      <c r="C19" s="3" t="s">
        <v>427</v>
      </c>
      <c r="D19" s="3" t="s">
        <v>17</v>
      </c>
      <c r="E19" s="3" t="s">
        <v>495</v>
      </c>
      <c r="F19" s="3" t="s">
        <v>31</v>
      </c>
      <c r="G19" s="3" t="s">
        <v>496</v>
      </c>
      <c r="H19" s="3" t="s">
        <v>497</v>
      </c>
      <c r="I19" s="3" t="s">
        <v>498</v>
      </c>
      <c r="J19" s="3">
        <v>31</v>
      </c>
      <c r="K19" s="8" t="s">
        <v>133</v>
      </c>
      <c r="L19" s="9">
        <v>74</v>
      </c>
      <c r="M19" s="10">
        <v>25</v>
      </c>
      <c r="N19" s="11">
        <v>74.2</v>
      </c>
      <c r="O19" s="11">
        <f t="shared" si="0"/>
        <v>74.08</v>
      </c>
    </row>
    <row r="20" ht="14.25" spans="1:15">
      <c r="A20" s="3">
        <v>27</v>
      </c>
      <c r="B20" s="3" t="s">
        <v>426</v>
      </c>
      <c r="C20" s="3" t="s">
        <v>427</v>
      </c>
      <c r="D20" s="3" t="s">
        <v>17</v>
      </c>
      <c r="E20" s="3" t="s">
        <v>499</v>
      </c>
      <c r="F20" s="3" t="s">
        <v>31</v>
      </c>
      <c r="G20" s="3" t="s">
        <v>500</v>
      </c>
      <c r="H20" s="3" t="s">
        <v>501</v>
      </c>
      <c r="I20" s="3" t="s">
        <v>502</v>
      </c>
      <c r="J20" s="3">
        <v>33</v>
      </c>
      <c r="K20" s="8" t="s">
        <v>222</v>
      </c>
      <c r="L20" s="9">
        <v>73</v>
      </c>
      <c r="M20" s="10">
        <v>16</v>
      </c>
      <c r="N20" s="11">
        <v>75.1</v>
      </c>
      <c r="O20" s="11">
        <f t="shared" si="0"/>
        <v>73.84</v>
      </c>
    </row>
    <row r="21" ht="14.25" spans="1:15">
      <c r="A21" s="3">
        <v>22</v>
      </c>
      <c r="B21" s="3" t="s">
        <v>426</v>
      </c>
      <c r="C21" s="3" t="s">
        <v>427</v>
      </c>
      <c r="D21" s="3" t="s">
        <v>17</v>
      </c>
      <c r="E21" s="3" t="s">
        <v>503</v>
      </c>
      <c r="F21" s="3" t="s">
        <v>31</v>
      </c>
      <c r="G21" s="3" t="s">
        <v>504</v>
      </c>
      <c r="H21" s="3" t="s">
        <v>505</v>
      </c>
      <c r="I21" s="3" t="s">
        <v>506</v>
      </c>
      <c r="J21" s="8" t="s">
        <v>40</v>
      </c>
      <c r="K21" s="8" t="s">
        <v>81</v>
      </c>
      <c r="L21" s="9">
        <v>73</v>
      </c>
      <c r="M21" s="10">
        <v>11</v>
      </c>
      <c r="N21" s="11">
        <v>75</v>
      </c>
      <c r="O21" s="11">
        <f t="shared" si="0"/>
        <v>73.8</v>
      </c>
    </row>
    <row r="22" ht="14.25" spans="1:15">
      <c r="A22" s="3">
        <v>19</v>
      </c>
      <c r="B22" s="3" t="s">
        <v>426</v>
      </c>
      <c r="C22" s="3" t="s">
        <v>427</v>
      </c>
      <c r="D22" s="3" t="s">
        <v>17</v>
      </c>
      <c r="E22" s="3" t="s">
        <v>507</v>
      </c>
      <c r="F22" s="3" t="s">
        <v>31</v>
      </c>
      <c r="G22" s="3" t="s">
        <v>508</v>
      </c>
      <c r="H22" s="3" t="s">
        <v>509</v>
      </c>
      <c r="I22" s="3" t="s">
        <v>510</v>
      </c>
      <c r="J22" s="3">
        <v>32</v>
      </c>
      <c r="K22" s="8" t="s">
        <v>161</v>
      </c>
      <c r="L22" s="9">
        <v>74</v>
      </c>
      <c r="M22" s="10">
        <v>21</v>
      </c>
      <c r="N22" s="11">
        <v>73.4</v>
      </c>
      <c r="O22" s="11">
        <f t="shared" si="0"/>
        <v>73.76</v>
      </c>
    </row>
    <row r="23" ht="14.25" spans="1:15">
      <c r="A23" s="3">
        <v>25</v>
      </c>
      <c r="B23" s="3" t="s">
        <v>426</v>
      </c>
      <c r="C23" s="3" t="s">
        <v>427</v>
      </c>
      <c r="D23" s="3" t="s">
        <v>17</v>
      </c>
      <c r="E23" s="3" t="s">
        <v>511</v>
      </c>
      <c r="F23" s="3" t="s">
        <v>31</v>
      </c>
      <c r="G23" s="3" t="s">
        <v>512</v>
      </c>
      <c r="H23" s="3" t="s">
        <v>513</v>
      </c>
      <c r="I23" s="3" t="s">
        <v>514</v>
      </c>
      <c r="J23" s="3">
        <v>30</v>
      </c>
      <c r="K23" s="8" t="s">
        <v>166</v>
      </c>
      <c r="L23" s="9">
        <v>73</v>
      </c>
      <c r="M23" s="10">
        <v>28</v>
      </c>
      <c r="N23" s="11">
        <v>74.4</v>
      </c>
      <c r="O23" s="11">
        <f t="shared" si="0"/>
        <v>73.56</v>
      </c>
    </row>
    <row r="24" ht="14.25" spans="1:15">
      <c r="A24" s="3">
        <v>26</v>
      </c>
      <c r="B24" s="3" t="s">
        <v>426</v>
      </c>
      <c r="C24" s="3" t="s">
        <v>427</v>
      </c>
      <c r="D24" s="3" t="s">
        <v>17</v>
      </c>
      <c r="E24" s="3" t="s">
        <v>515</v>
      </c>
      <c r="F24" s="3" t="s">
        <v>31</v>
      </c>
      <c r="G24" s="3" t="s">
        <v>516</v>
      </c>
      <c r="H24" s="3" t="s">
        <v>517</v>
      </c>
      <c r="I24" s="3" t="s">
        <v>518</v>
      </c>
      <c r="J24" s="3">
        <v>31</v>
      </c>
      <c r="K24" s="8" t="s">
        <v>148</v>
      </c>
      <c r="L24" s="9">
        <v>73</v>
      </c>
      <c r="M24" s="10">
        <v>3</v>
      </c>
      <c r="N24" s="11">
        <v>74.2</v>
      </c>
      <c r="O24" s="11">
        <f t="shared" si="0"/>
        <v>73.48</v>
      </c>
    </row>
    <row r="25" ht="14.25" spans="1:15">
      <c r="A25" s="3">
        <v>23</v>
      </c>
      <c r="B25" s="3" t="s">
        <v>426</v>
      </c>
      <c r="C25" s="3" t="s">
        <v>427</v>
      </c>
      <c r="D25" s="3" t="s">
        <v>17</v>
      </c>
      <c r="E25" s="3" t="s">
        <v>519</v>
      </c>
      <c r="F25" s="3" t="s">
        <v>31</v>
      </c>
      <c r="G25" s="3" t="s">
        <v>520</v>
      </c>
      <c r="H25" s="3" t="s">
        <v>521</v>
      </c>
      <c r="I25" s="3" t="s">
        <v>522</v>
      </c>
      <c r="J25" s="8" t="s">
        <v>265</v>
      </c>
      <c r="K25" s="8" t="s">
        <v>166</v>
      </c>
      <c r="L25" s="9">
        <v>73</v>
      </c>
      <c r="M25" s="10">
        <v>15</v>
      </c>
      <c r="N25" s="11">
        <v>73.4</v>
      </c>
      <c r="O25" s="11">
        <f t="shared" si="0"/>
        <v>73.16</v>
      </c>
    </row>
    <row r="26" ht="14.25" spans="1:15">
      <c r="A26" s="3">
        <v>16</v>
      </c>
      <c r="B26" s="3" t="s">
        <v>426</v>
      </c>
      <c r="C26" s="3" t="s">
        <v>427</v>
      </c>
      <c r="D26" s="3" t="s">
        <v>17</v>
      </c>
      <c r="E26" s="3" t="s">
        <v>523</v>
      </c>
      <c r="F26" s="3" t="s">
        <v>31</v>
      </c>
      <c r="G26" s="3" t="s">
        <v>524</v>
      </c>
      <c r="H26" s="3" t="s">
        <v>525</v>
      </c>
      <c r="I26" s="3" t="s">
        <v>526</v>
      </c>
      <c r="J26" s="8" t="s">
        <v>51</v>
      </c>
      <c r="K26" s="8" t="s">
        <v>61</v>
      </c>
      <c r="L26" s="9">
        <v>74</v>
      </c>
      <c r="M26" s="10">
        <v>26</v>
      </c>
      <c r="N26" s="11">
        <v>71.2</v>
      </c>
      <c r="O26" s="11">
        <f t="shared" si="0"/>
        <v>72.88</v>
      </c>
    </row>
    <row r="27" ht="14.25" spans="1:15">
      <c r="A27" s="3">
        <v>21</v>
      </c>
      <c r="B27" s="3" t="s">
        <v>426</v>
      </c>
      <c r="C27" s="3" t="s">
        <v>427</v>
      </c>
      <c r="D27" s="3" t="s">
        <v>17</v>
      </c>
      <c r="E27" s="3" t="s">
        <v>527</v>
      </c>
      <c r="F27" s="3" t="s">
        <v>31</v>
      </c>
      <c r="G27" s="3" t="s">
        <v>528</v>
      </c>
      <c r="H27" s="3" t="s">
        <v>529</v>
      </c>
      <c r="I27" s="3" t="s">
        <v>530</v>
      </c>
      <c r="J27" s="8" t="s">
        <v>201</v>
      </c>
      <c r="K27" s="8" t="s">
        <v>167</v>
      </c>
      <c r="L27" s="9">
        <v>73</v>
      </c>
      <c r="M27" s="10">
        <v>27</v>
      </c>
      <c r="N27" s="11">
        <v>71.6</v>
      </c>
      <c r="O27" s="11">
        <f t="shared" si="0"/>
        <v>72.44</v>
      </c>
    </row>
    <row r="28" ht="14.25" spans="1:15">
      <c r="A28" s="3">
        <v>24</v>
      </c>
      <c r="B28" s="3" t="s">
        <v>426</v>
      </c>
      <c r="C28" s="3" t="s">
        <v>427</v>
      </c>
      <c r="D28" s="3" t="s">
        <v>17</v>
      </c>
      <c r="E28" s="3" t="s">
        <v>531</v>
      </c>
      <c r="F28" s="3" t="s">
        <v>19</v>
      </c>
      <c r="G28" s="3" t="s">
        <v>532</v>
      </c>
      <c r="H28" s="3" t="s">
        <v>533</v>
      </c>
      <c r="I28" s="3" t="s">
        <v>534</v>
      </c>
      <c r="J28" s="8" t="s">
        <v>192</v>
      </c>
      <c r="K28" s="8" t="s">
        <v>24</v>
      </c>
      <c r="L28" s="9">
        <v>73</v>
      </c>
      <c r="M28" s="10">
        <v>14</v>
      </c>
      <c r="N28" s="11">
        <v>68.6</v>
      </c>
      <c r="O28" s="11">
        <f t="shared" si="0"/>
        <v>71.24</v>
      </c>
    </row>
    <row r="29" ht="14.25" spans="1:15">
      <c r="A29" s="3">
        <v>29</v>
      </c>
      <c r="B29" s="3" t="s">
        <v>426</v>
      </c>
      <c r="C29" s="3" t="s">
        <v>427</v>
      </c>
      <c r="D29" s="3" t="s">
        <v>17</v>
      </c>
      <c r="E29" s="3" t="s">
        <v>535</v>
      </c>
      <c r="F29" s="3" t="s">
        <v>19</v>
      </c>
      <c r="G29" s="3" t="s">
        <v>536</v>
      </c>
      <c r="H29" s="3" t="s">
        <v>537</v>
      </c>
      <c r="I29" s="3" t="s">
        <v>538</v>
      </c>
      <c r="J29" s="3">
        <v>34</v>
      </c>
      <c r="K29" s="8" t="s">
        <v>56</v>
      </c>
      <c r="L29" s="9">
        <v>73</v>
      </c>
      <c r="M29" s="10">
        <v>24</v>
      </c>
      <c r="N29" s="11">
        <v>68.2</v>
      </c>
      <c r="O29" s="11">
        <f t="shared" si="0"/>
        <v>71.08</v>
      </c>
    </row>
    <row r="30" ht="14.25" spans="1:15">
      <c r="A30" s="3">
        <v>8</v>
      </c>
      <c r="B30" s="3" t="s">
        <v>426</v>
      </c>
      <c r="C30" s="3" t="s">
        <v>427</v>
      </c>
      <c r="D30" s="3" t="s">
        <v>17</v>
      </c>
      <c r="E30" s="3" t="s">
        <v>539</v>
      </c>
      <c r="F30" s="3" t="s">
        <v>19</v>
      </c>
      <c r="G30" s="3" t="s">
        <v>540</v>
      </c>
      <c r="H30" s="3" t="s">
        <v>541</v>
      </c>
      <c r="I30" s="3" t="s">
        <v>542</v>
      </c>
      <c r="J30" s="3">
        <v>30</v>
      </c>
      <c r="K30" s="8" t="s">
        <v>148</v>
      </c>
      <c r="L30" s="9">
        <v>76</v>
      </c>
      <c r="M30" s="10" t="s">
        <v>149</v>
      </c>
      <c r="N30" s="11"/>
      <c r="O30" s="11">
        <f t="shared" si="0"/>
        <v>45.6</v>
      </c>
    </row>
    <row r="31" ht="14.25" spans="1:15">
      <c r="A31" s="3">
        <v>28</v>
      </c>
      <c r="B31" s="3" t="s">
        <v>426</v>
      </c>
      <c r="C31" s="3" t="s">
        <v>427</v>
      </c>
      <c r="D31" s="3" t="s">
        <v>17</v>
      </c>
      <c r="E31" s="3" t="s">
        <v>543</v>
      </c>
      <c r="F31" s="3" t="s">
        <v>19</v>
      </c>
      <c r="G31" s="3" t="s">
        <v>544</v>
      </c>
      <c r="H31" s="3" t="s">
        <v>545</v>
      </c>
      <c r="I31" s="3" t="s">
        <v>546</v>
      </c>
      <c r="J31" s="3">
        <v>33</v>
      </c>
      <c r="K31" s="8" t="s">
        <v>46</v>
      </c>
      <c r="L31" s="9">
        <v>73</v>
      </c>
      <c r="M31" s="10" t="s">
        <v>149</v>
      </c>
      <c r="N31" s="11"/>
      <c r="O31" s="11">
        <f t="shared" si="0"/>
        <v>43.8</v>
      </c>
    </row>
    <row r="32" ht="14.25" spans="1:15">
      <c r="A32" s="3">
        <v>30</v>
      </c>
      <c r="B32" s="3" t="s">
        <v>426</v>
      </c>
      <c r="C32" s="3" t="s">
        <v>427</v>
      </c>
      <c r="D32" s="3" t="s">
        <v>17</v>
      </c>
      <c r="E32" s="3" t="s">
        <v>547</v>
      </c>
      <c r="F32" s="3" t="s">
        <v>31</v>
      </c>
      <c r="G32" s="3" t="s">
        <v>548</v>
      </c>
      <c r="H32" s="3" t="s">
        <v>549</v>
      </c>
      <c r="I32" s="3" t="s">
        <v>550</v>
      </c>
      <c r="J32" s="3">
        <v>34</v>
      </c>
      <c r="K32" s="8" t="s">
        <v>161</v>
      </c>
      <c r="L32" s="9">
        <v>73</v>
      </c>
      <c r="M32" s="10" t="s">
        <v>149</v>
      </c>
      <c r="N32" s="11"/>
      <c r="O32" s="11">
        <f t="shared" si="0"/>
        <v>43.8</v>
      </c>
    </row>
  </sheetData>
  <sortState ref="A2:O32">
    <sortCondition ref="B2:B32"/>
    <sortCondition ref="O2:O32" descending="1"/>
  </sortState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workbookViewId="0">
      <selection activeCell="H13" sqref="H13"/>
    </sheetView>
  </sheetViews>
  <sheetFormatPr defaultColWidth="9" defaultRowHeight="13.5" outlineLevelCol="3"/>
  <cols>
    <col min="1" max="1" width="5.89166666666667" style="1" customWidth="1"/>
    <col min="2" max="2" width="10.3333333333333" style="1" customWidth="1"/>
    <col min="3" max="3" width="9.88333333333333" style="1" customWidth="1"/>
    <col min="4" max="4" width="13.1083333333333" style="1" customWidth="1"/>
  </cols>
  <sheetData>
    <row r="1" ht="14.25" spans="1:4">
      <c r="A1" s="2" t="s">
        <v>0</v>
      </c>
      <c r="B1" s="2" t="s">
        <v>1</v>
      </c>
      <c r="C1" s="2" t="s">
        <v>2</v>
      </c>
      <c r="D1" s="2" t="s">
        <v>8</v>
      </c>
    </row>
    <row r="2" ht="14.25" spans="1:4">
      <c r="A2" s="3">
        <v>1</v>
      </c>
      <c r="B2" s="3" t="s">
        <v>15</v>
      </c>
      <c r="C2" s="3" t="s">
        <v>16</v>
      </c>
      <c r="D2" s="3" t="s">
        <v>22</v>
      </c>
    </row>
    <row r="3" ht="14.25" spans="1:4">
      <c r="A3" s="3">
        <v>2</v>
      </c>
      <c r="B3" s="3" t="s">
        <v>15</v>
      </c>
      <c r="C3" s="3" t="s">
        <v>16</v>
      </c>
      <c r="D3" s="3" t="s">
        <v>28</v>
      </c>
    </row>
    <row r="4" ht="14.25" spans="1:4">
      <c r="A4" s="3">
        <v>3</v>
      </c>
      <c r="B4" s="3" t="s">
        <v>15</v>
      </c>
      <c r="C4" s="3" t="s">
        <v>16</v>
      </c>
      <c r="D4" s="3" t="s">
        <v>34</v>
      </c>
    </row>
    <row r="5" ht="14.25" spans="1:4">
      <c r="A5" s="3">
        <v>4</v>
      </c>
      <c r="B5" s="3" t="s">
        <v>15</v>
      </c>
      <c r="C5" s="3" t="s">
        <v>16</v>
      </c>
      <c r="D5" s="3" t="s">
        <v>38</v>
      </c>
    </row>
    <row r="6" ht="14.25" spans="1:4">
      <c r="A6" s="3">
        <v>5</v>
      </c>
      <c r="B6" s="3" t="s">
        <v>15</v>
      </c>
      <c r="C6" s="3" t="s">
        <v>16</v>
      </c>
      <c r="D6" s="3" t="s">
        <v>44</v>
      </c>
    </row>
    <row r="7" ht="14.25" spans="1:4">
      <c r="A7" s="3">
        <v>6</v>
      </c>
      <c r="B7" s="3" t="s">
        <v>15</v>
      </c>
      <c r="C7" s="3" t="s">
        <v>16</v>
      </c>
      <c r="D7" s="3" t="s">
        <v>50</v>
      </c>
    </row>
    <row r="8" ht="14.25" spans="1:4">
      <c r="A8" s="3">
        <v>7</v>
      </c>
      <c r="B8" s="3" t="s">
        <v>15</v>
      </c>
      <c r="C8" s="3" t="s">
        <v>16</v>
      </c>
      <c r="D8" s="3" t="s">
        <v>55</v>
      </c>
    </row>
    <row r="9" ht="14.25" spans="1:4">
      <c r="A9" s="3">
        <v>8</v>
      </c>
      <c r="B9" s="3" t="s">
        <v>150</v>
      </c>
      <c r="C9" s="3" t="s">
        <v>151</v>
      </c>
      <c r="D9" s="3" t="s">
        <v>155</v>
      </c>
    </row>
    <row r="10" ht="14.25" spans="1:4">
      <c r="A10" s="3">
        <v>9</v>
      </c>
      <c r="B10" s="3" t="s">
        <v>150</v>
      </c>
      <c r="C10" s="3" t="s">
        <v>151</v>
      </c>
      <c r="D10" s="3" t="s">
        <v>160</v>
      </c>
    </row>
    <row r="11" ht="14.25" spans="1:4">
      <c r="A11" s="3">
        <v>10</v>
      </c>
      <c r="B11" s="3" t="s">
        <v>150</v>
      </c>
      <c r="C11" s="3" t="s">
        <v>151</v>
      </c>
      <c r="D11" s="3" t="s">
        <v>165</v>
      </c>
    </row>
    <row r="12" ht="14.25" spans="1:4">
      <c r="A12" s="3">
        <v>11</v>
      </c>
      <c r="B12" s="3" t="s">
        <v>150</v>
      </c>
      <c r="C12" s="3" t="s">
        <v>151</v>
      </c>
      <c r="D12" s="3" t="s">
        <v>171</v>
      </c>
    </row>
    <row r="13" ht="14.25" spans="1:4">
      <c r="A13" s="3">
        <v>12</v>
      </c>
      <c r="B13" s="3" t="s">
        <v>150</v>
      </c>
      <c r="C13" s="3" t="s">
        <v>151</v>
      </c>
      <c r="D13" s="3" t="s">
        <v>175</v>
      </c>
    </row>
    <row r="14" ht="14.25" spans="1:4">
      <c r="A14" s="3">
        <v>13</v>
      </c>
      <c r="B14" s="3" t="s">
        <v>150</v>
      </c>
      <c r="C14" s="3" t="s">
        <v>151</v>
      </c>
      <c r="D14" s="3" t="s">
        <v>179</v>
      </c>
    </row>
    <row r="15" ht="14.25" spans="1:4">
      <c r="A15" s="3">
        <v>14</v>
      </c>
      <c r="B15" s="3" t="s">
        <v>150</v>
      </c>
      <c r="C15" s="3" t="s">
        <v>151</v>
      </c>
      <c r="D15" s="3" t="s">
        <v>183</v>
      </c>
    </row>
    <row r="16" ht="14.25" spans="1:4">
      <c r="A16" s="3">
        <v>15</v>
      </c>
      <c r="B16" s="3" t="s">
        <v>247</v>
      </c>
      <c r="C16" s="3" t="s">
        <v>248</v>
      </c>
      <c r="D16" s="3" t="s">
        <v>252</v>
      </c>
    </row>
    <row r="17" ht="14.25" spans="1:4">
      <c r="A17" s="3">
        <v>16</v>
      </c>
      <c r="B17" s="3" t="s">
        <v>247</v>
      </c>
      <c r="C17" s="3" t="s">
        <v>248</v>
      </c>
      <c r="D17" s="3" t="s">
        <v>256</v>
      </c>
    </row>
    <row r="18" ht="14.25" spans="1:4">
      <c r="A18" s="3">
        <v>17</v>
      </c>
      <c r="B18" s="3" t="s">
        <v>247</v>
      </c>
      <c r="C18" s="3" t="s">
        <v>248</v>
      </c>
      <c r="D18" s="3" t="s">
        <v>260</v>
      </c>
    </row>
    <row r="19" ht="14.25" spans="1:4">
      <c r="A19" s="3">
        <v>18</v>
      </c>
      <c r="B19" s="3" t="s">
        <v>247</v>
      </c>
      <c r="C19" s="3" t="s">
        <v>248</v>
      </c>
      <c r="D19" s="3" t="s">
        <v>264</v>
      </c>
    </row>
    <row r="20" ht="14.25" spans="1:4">
      <c r="A20" s="3">
        <v>19</v>
      </c>
      <c r="B20" s="3" t="s">
        <v>247</v>
      </c>
      <c r="C20" s="3" t="s">
        <v>248</v>
      </c>
      <c r="D20" s="3" t="s">
        <v>269</v>
      </c>
    </row>
    <row r="21" ht="14.25" spans="1:4">
      <c r="A21" s="3">
        <v>20</v>
      </c>
      <c r="B21" s="3" t="s">
        <v>247</v>
      </c>
      <c r="C21" s="3" t="s">
        <v>248</v>
      </c>
      <c r="D21" s="3" t="s">
        <v>273</v>
      </c>
    </row>
    <row r="22" ht="14.25" spans="1:4">
      <c r="A22" s="3">
        <v>21</v>
      </c>
      <c r="B22" s="3" t="s">
        <v>247</v>
      </c>
      <c r="C22" s="3" t="s">
        <v>248</v>
      </c>
      <c r="D22" s="3" t="s">
        <v>277</v>
      </c>
    </row>
    <row r="23" ht="14.25" spans="1:4">
      <c r="A23" s="3">
        <v>22</v>
      </c>
      <c r="B23" s="3" t="s">
        <v>340</v>
      </c>
      <c r="C23" s="3" t="s">
        <v>341</v>
      </c>
      <c r="D23" s="3" t="s">
        <v>345</v>
      </c>
    </row>
    <row r="24" ht="14.25" spans="1:4">
      <c r="A24" s="3">
        <v>23</v>
      </c>
      <c r="B24" s="3" t="s">
        <v>340</v>
      </c>
      <c r="C24" s="3" t="s">
        <v>341</v>
      </c>
      <c r="D24" s="3" t="s">
        <v>349</v>
      </c>
    </row>
    <row r="25" ht="14.25" spans="1:4">
      <c r="A25" s="3">
        <v>24</v>
      </c>
      <c r="B25" s="3" t="s">
        <v>340</v>
      </c>
      <c r="C25" s="3" t="s">
        <v>341</v>
      </c>
      <c r="D25" s="3" t="s">
        <v>353</v>
      </c>
    </row>
    <row r="26" ht="14.25" spans="1:4">
      <c r="A26" s="3">
        <v>25</v>
      </c>
      <c r="B26" s="3" t="s">
        <v>340</v>
      </c>
      <c r="C26" s="3" t="s">
        <v>341</v>
      </c>
      <c r="D26" s="3" t="s">
        <v>357</v>
      </c>
    </row>
    <row r="27" ht="14.25" spans="1:4">
      <c r="A27" s="3">
        <v>26</v>
      </c>
      <c r="B27" s="3" t="s">
        <v>340</v>
      </c>
      <c r="C27" s="3" t="s">
        <v>341</v>
      </c>
      <c r="D27" s="3" t="s">
        <v>361</v>
      </c>
    </row>
    <row r="28" ht="14.25" spans="1:4">
      <c r="A28" s="3">
        <v>27</v>
      </c>
      <c r="B28" s="3" t="s">
        <v>340</v>
      </c>
      <c r="C28" s="3" t="s">
        <v>341</v>
      </c>
      <c r="D28" s="3" t="s">
        <v>365</v>
      </c>
    </row>
    <row r="29" ht="14.25" spans="1:4">
      <c r="A29" s="3">
        <v>28</v>
      </c>
      <c r="B29" s="3" t="s">
        <v>340</v>
      </c>
      <c r="C29" s="3" t="s">
        <v>341</v>
      </c>
      <c r="D29" s="3" t="s">
        <v>369</v>
      </c>
    </row>
    <row r="30" ht="14.25" spans="1:4">
      <c r="A30" s="3">
        <v>29</v>
      </c>
      <c r="B30" s="3" t="s">
        <v>426</v>
      </c>
      <c r="C30" s="3" t="s">
        <v>427</v>
      </c>
      <c r="D30" s="3" t="s">
        <v>431</v>
      </c>
    </row>
    <row r="31" ht="14.25" spans="1:4">
      <c r="A31" s="3">
        <v>30</v>
      </c>
      <c r="B31" s="3" t="s">
        <v>426</v>
      </c>
      <c r="C31" s="3" t="s">
        <v>427</v>
      </c>
      <c r="D31" s="3" t="s">
        <v>435</v>
      </c>
    </row>
    <row r="32" ht="14.25" spans="1:4">
      <c r="A32" s="3">
        <v>31</v>
      </c>
      <c r="B32" s="3" t="s">
        <v>426</v>
      </c>
      <c r="C32" s="3" t="s">
        <v>427</v>
      </c>
      <c r="D32" s="3" t="s">
        <v>438</v>
      </c>
    </row>
    <row r="33" ht="14.25" spans="1:4">
      <c r="A33" s="3">
        <v>32</v>
      </c>
      <c r="B33" s="3" t="s">
        <v>426</v>
      </c>
      <c r="C33" s="3" t="s">
        <v>427</v>
      </c>
      <c r="D33" s="3" t="s">
        <v>442</v>
      </c>
    </row>
    <row r="34" ht="14.25" spans="1:4">
      <c r="A34" s="3">
        <v>33</v>
      </c>
      <c r="B34" s="3" t="s">
        <v>426</v>
      </c>
      <c r="C34" s="3" t="s">
        <v>427</v>
      </c>
      <c r="D34" s="3" t="s">
        <v>446</v>
      </c>
    </row>
    <row r="35" ht="14.25" spans="1:4">
      <c r="A35" s="3">
        <v>34</v>
      </c>
      <c r="B35" s="3" t="s">
        <v>426</v>
      </c>
      <c r="C35" s="3" t="s">
        <v>427</v>
      </c>
      <c r="D35" s="3" t="s">
        <v>450</v>
      </c>
    </row>
    <row r="36" ht="14.25" spans="1:4">
      <c r="A36" s="3">
        <v>35</v>
      </c>
      <c r="B36" s="3" t="s">
        <v>426</v>
      </c>
      <c r="C36" s="3" t="s">
        <v>427</v>
      </c>
      <c r="D36" s="3" t="s">
        <v>454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第一组</vt:lpstr>
      <vt:lpstr>第二组</vt:lpstr>
      <vt:lpstr>第三组</vt:lpstr>
      <vt:lpstr>第四组</vt:lpstr>
      <vt:lpstr>第五组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2022-09-15T08:29:00Z</dcterms:created>
  <dcterms:modified xsi:type="dcterms:W3CDTF">2022-09-22T06:41:05Z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4C9A16A6E5944D94925B12798B2A5AAC</vt:lpwstr>
  </property>
  <property fmtid="{D5CDD505-2E9C-101B-9397-08002B2CF9AE}" pid="3" name="KSOProductBuildVer">
    <vt:lpwstr>2052-11.1.0.12358</vt:lpwstr>
  </property>
</Properties>
</file>